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911 FORMULAS\"/>
    </mc:Choice>
  </mc:AlternateContent>
  <bookViews>
    <workbookView xWindow="0" yWindow="0" windowWidth="24000" windowHeight="9345"/>
  </bookViews>
  <sheets>
    <sheet name="24" sheetId="1" r:id="rId1"/>
  </sheets>
  <externalReferences>
    <externalReference r:id="rId2"/>
    <externalReference r:id="rId3"/>
    <externalReference r:id="rId4"/>
  </externalReferences>
  <definedNames>
    <definedName name="Actual" localSheetId="0">[1]Data_File!#REF!</definedName>
    <definedName name="Actual">[1]Data_File!#REF!</definedName>
    <definedName name="BIJ">'[2]J&amp;T'!$B$35:$Z$59</definedName>
    <definedName name="david">[1]Data_File!#REF!</definedName>
    <definedName name="Delta" localSheetId="0">[1]Data_File!#REF!</definedName>
    <definedName name="Delta">[1]Data_File!#REF!</definedName>
    <definedName name="Guess" localSheetId="0">[1]Data_File!#REF!</definedName>
    <definedName name="Guess">[1]Data_File!#REF!</definedName>
    <definedName name="I">'[2]J&amp;T'!$A$66:$A$90</definedName>
    <definedName name="J">'[2]J&amp;T'!$B$65:$Z$65</definedName>
    <definedName name="Matrix_A">#REF!</definedName>
    <definedName name="Matrix_At">#REF!</definedName>
    <definedName name="Matrix_AtA">#REF!</definedName>
    <definedName name="Matrix_AtxMatrix_A">#REF!</definedName>
    <definedName name="SIE">'[2]J&amp;T'!$B$95:$Z$95</definedName>
    <definedName name="TIJ">'[2]J&amp;T'!$B$66:$Z$90</definedName>
    <definedName name="TIJINV">'[2]J&amp;T'!$B$100:$U$119</definedName>
    <definedName name="Vector_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6" i="1"/>
  <c r="F9" i="1" s="1"/>
  <c r="N9" i="1" l="1"/>
  <c r="M9" i="1"/>
  <c r="L9" i="1"/>
  <c r="K9" i="1"/>
  <c r="E10" i="1"/>
  <c r="F10" i="1" s="1"/>
  <c r="F7" i="1"/>
  <c r="F8" i="1"/>
  <c r="K8" i="1" l="1"/>
  <c r="N8" i="1"/>
  <c r="M8" i="1"/>
  <c r="L8" i="1"/>
  <c r="L7" i="1"/>
  <c r="K7" i="1"/>
  <c r="N7" i="1"/>
  <c r="M7" i="1"/>
  <c r="N10" i="1"/>
  <c r="M10" i="1"/>
  <c r="L10" i="1"/>
  <c r="K10" i="1"/>
  <c r="M6" i="1" l="1"/>
  <c r="N6" i="1"/>
  <c r="K6" i="1"/>
  <c r="L6" i="1"/>
  <c r="O10" i="1" l="1"/>
  <c r="O9" i="1"/>
  <c r="O8" i="1"/>
  <c r="O7" i="1"/>
  <c r="G6" i="1"/>
  <c r="R9" i="1"/>
  <c r="R8" i="1"/>
  <c r="R7" i="1"/>
  <c r="J6" i="1"/>
  <c r="R10" i="1"/>
  <c r="Q9" i="1"/>
  <c r="Q8" i="1"/>
  <c r="Q7" i="1"/>
  <c r="I6" i="1"/>
  <c r="Q10" i="1"/>
  <c r="P10" i="1"/>
  <c r="P9" i="1"/>
  <c r="P8" i="1"/>
  <c r="P7" i="1"/>
  <c r="P6" i="1" s="1"/>
  <c r="H6" i="1"/>
  <c r="R6" i="1" l="1"/>
  <c r="Q6" i="1"/>
  <c r="O6" i="1"/>
</calcChain>
</file>

<file path=xl/sharedStrings.xml><?xml version="1.0" encoding="utf-8"?>
<sst xmlns="http://schemas.openxmlformats.org/spreadsheetml/2006/main" count="35" uniqueCount="27">
  <si>
    <t>Example Mill Metallurgy Summary</t>
  </si>
  <si>
    <t>Mill Area</t>
  </si>
  <si>
    <t>Production</t>
  </si>
  <si>
    <t>Grade</t>
  </si>
  <si>
    <t>Metal Units</t>
  </si>
  <si>
    <t>Metal Recovery</t>
  </si>
  <si>
    <t>WMT</t>
  </si>
  <si>
    <t>%H2O</t>
  </si>
  <si>
    <t>DMT</t>
  </si>
  <si>
    <t>Weight%</t>
  </si>
  <si>
    <t>%Cu</t>
  </si>
  <si>
    <t>%Pb</t>
  </si>
  <si>
    <t>%Zn</t>
  </si>
  <si>
    <t>%Fe</t>
  </si>
  <si>
    <t>Total Feed</t>
  </si>
  <si>
    <t>Cu Concentrate</t>
  </si>
  <si>
    <t>Pb Concentrate</t>
  </si>
  <si>
    <t>Zn Concentrate</t>
  </si>
  <si>
    <t>Circuit Tails</t>
  </si>
  <si>
    <t>Operating Hours</t>
  </si>
  <si>
    <t>Maintenance Hours</t>
  </si>
  <si>
    <t>Note: Data input in yellow cells</t>
  </si>
  <si>
    <t>Availability (%)</t>
  </si>
  <si>
    <t>https://www.911metallurgist.com</t>
  </si>
  <si>
    <t>Disclaimer</t>
  </si>
  <si>
    <t>-</t>
  </si>
  <si>
    <t>phani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</si>
</sst>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3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3" fillId="2" borderId="0" xfId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3" fontId="0" fillId="2" borderId="8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8" fillId="3" borderId="0" xfId="0" applyFont="1" applyFill="1"/>
    <xf numFmtId="0" fontId="0" fillId="3" borderId="0" xfId="0" applyFill="1"/>
    <xf numFmtId="0" fontId="0" fillId="2" borderId="11" xfId="0" applyFill="1" applyBorder="1" applyAlignment="1">
      <alignment horizontal="center"/>
    </xf>
    <xf numFmtId="0" fontId="2" fillId="2" borderId="0" xfId="1" applyFill="1"/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13</xdr:row>
      <xdr:rowOff>9525</xdr:rowOff>
    </xdr:from>
    <xdr:to>
      <xdr:col>18</xdr:col>
      <xdr:colOff>314325</xdr:colOff>
      <xdr:row>27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143250"/>
          <a:ext cx="977265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295275</xdr:colOff>
      <xdr:row>27</xdr:row>
      <xdr:rowOff>19050</xdr:rowOff>
    </xdr:from>
    <xdr:to>
      <xdr:col>11</xdr:col>
      <xdr:colOff>304394</xdr:colOff>
      <xdr:row>31</xdr:row>
      <xdr:rowOff>123717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0" y="5819775"/>
          <a:ext cx="3247619" cy="8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ni/Downloads/e911%20Operating%20Wi%20J-Goo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esktop/911File%20Collection/Grinding/Moly%20Cop%20Tools%20Version%203.0/Bond's%20Law/SAGSim_O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tallurgical%20Computing%20911Phani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 ..."/>
      <sheetName val="Bwi"/>
      <sheetName val="Data_Fil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Data_File"/>
      <sheetName val="Reports"/>
      <sheetName val="SiE"/>
      <sheetName val="Bij"/>
      <sheetName val="J&amp;T"/>
      <sheetName val="C"/>
      <sheetName val="Mill"/>
      <sheetName val="About ..."/>
      <sheetName val="Flowsheet"/>
    </sheetNames>
    <sheetDataSet>
      <sheetData sheetId="0" refreshError="1"/>
      <sheetData sheetId="1"/>
      <sheetData sheetId="2"/>
      <sheetData sheetId="3"/>
      <sheetData sheetId="4" refreshError="1"/>
      <sheetData sheetId="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B36">
            <v>0.47494060929432635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B37">
            <v>0.16464638594794834</v>
          </cell>
          <cell r="C37">
            <v>0.37717779557483955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B38">
            <v>0.12606955953174043</v>
          </cell>
          <cell r="C38">
            <v>0.26184406178332587</v>
          </cell>
          <cell r="D38">
            <v>0.47396218057695205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B39">
            <v>0.10272577348326875</v>
          </cell>
          <cell r="C39">
            <v>0.17977766337058748</v>
          </cell>
          <cell r="D39">
            <v>0.29140055636560935</v>
          </cell>
          <cell r="E39">
            <v>0.63902185735816541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B40">
            <v>2.477661632176642E-2</v>
          </cell>
          <cell r="C40">
            <v>3.7322188647281346E-2</v>
          </cell>
          <cell r="D40">
            <v>5.3236403035542862E-2</v>
          </cell>
          <cell r="E40">
            <v>9.7872545921619314E-2</v>
          </cell>
          <cell r="F40">
            <v>0.37593672437665004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B41">
            <v>2.6097034538753144E-2</v>
          </cell>
          <cell r="C41">
            <v>3.703723520301605E-2</v>
          </cell>
          <cell r="D41">
            <v>4.9654229980899051E-2</v>
          </cell>
          <cell r="E41">
            <v>8.1905117448968168E-2</v>
          </cell>
          <cell r="F41">
            <v>0.26308513298151537</v>
          </cell>
          <cell r="G41">
            <v>0.47494060929432635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1.4299133222135552E-2</v>
          </cell>
          <cell r="C42">
            <v>1.951356828755911E-2</v>
          </cell>
          <cell r="D42">
            <v>2.500489912269567E-2</v>
          </cell>
          <cell r="E42">
            <v>3.7611988854580586E-2</v>
          </cell>
          <cell r="F42">
            <v>9.8571798371147601E-2</v>
          </cell>
          <cell r="G42">
            <v>0.16521093932409925</v>
          </cell>
          <cell r="H42">
            <v>0.3784171105677171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B43">
            <v>1.3712726426482295E-2</v>
          </cell>
          <cell r="C43">
            <v>1.8340612632880365E-2</v>
          </cell>
          <cell r="D43">
            <v>2.2927318856385534E-2</v>
          </cell>
          <cell r="E43">
            <v>3.2597547317280692E-2</v>
          </cell>
          <cell r="F43">
            <v>7.2749137564211475E-2</v>
          </cell>
          <cell r="G43">
            <v>0.11302927326163947</v>
          </cell>
          <cell r="H43">
            <v>0.23633295397384885</v>
          </cell>
          <cell r="I43">
            <v>0.43059425162441245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B44">
            <v>1.0656201693084719E-2</v>
          </cell>
          <cell r="C44">
            <v>1.4073470701736743E-2</v>
          </cell>
          <cell r="D44">
            <v>1.7311367163827182E-2</v>
          </cell>
          <cell r="E44">
            <v>2.3663455965995228E-2</v>
          </cell>
          <cell r="F44">
            <v>4.6068716289808992E-2</v>
          </cell>
          <cell r="G44">
            <v>6.6018762198530562E-2</v>
          </cell>
          <cell r="H44">
            <v>0.12284359118774707</v>
          </cell>
          <cell r="I44">
            <v>0.20842760573375296</v>
          </cell>
          <cell r="J44">
            <v>0.42621752446208627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B45">
            <v>8.5827631480949462E-3</v>
          </cell>
          <cell r="C45">
            <v>1.1257984937388416E-2</v>
          </cell>
          <cell r="D45">
            <v>1.3725261467375453E-2</v>
          </cell>
          <cell r="E45">
            <v>1.8340612632880365E-2</v>
          </cell>
          <cell r="F45">
            <v>3.2597547317280692E-2</v>
          </cell>
          <cell r="G45">
            <v>4.3776484143964983E-2</v>
          </cell>
          <cell r="H45">
            <v>7.2749137564211475E-2</v>
          </cell>
          <cell r="I45">
            <v>0.11352207801347411</v>
          </cell>
          <cell r="J45">
            <v>0.21280433289607914</v>
          </cell>
          <cell r="K45">
            <v>0.43059425162441245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B46">
            <v>6.8366199704729333E-3</v>
          </cell>
          <cell r="C46">
            <v>8.9346388174337543E-3</v>
          </cell>
          <cell r="D46">
            <v>1.0839914050759021E-2</v>
          </cell>
          <cell r="E46">
            <v>1.4302445294318927E-2</v>
          </cell>
          <cell r="F46">
            <v>2.4040970913007387E-2</v>
          </cell>
          <cell r="G46">
            <v>3.0857778704799901E-2</v>
          </cell>
          <cell r="H46">
            <v>4.6764142027882843E-2</v>
          </cell>
          <cell r="I46">
            <v>6.7217878283889476E-2</v>
          </cell>
          <cell r="J46">
            <v>0.11379245473229482</v>
          </cell>
          <cell r="K46">
            <v>0.21114204905639505</v>
          </cell>
          <cell r="L46">
            <v>0.43152240071554548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B47">
            <v>5.1252573123232829E-3</v>
          </cell>
          <cell r="C47">
            <v>6.6853248395899352E-3</v>
          </cell>
          <cell r="D47">
            <v>8.0903884603242965E-3</v>
          </cell>
          <cell r="E47">
            <v>1.060326330790564E-2</v>
          </cell>
          <cell r="F47">
            <v>1.7276759833275507E-2</v>
          </cell>
          <cell r="G47">
            <v>2.1577717530690543E-2</v>
          </cell>
          <cell r="H47">
            <v>3.0721796171068627E-2</v>
          </cell>
          <cell r="I47">
            <v>4.1393733027616703E-2</v>
          </cell>
          <cell r="J47">
            <v>6.3705807612539772E-2</v>
          </cell>
          <cell r="K47">
            <v>0.1071701520939537</v>
          </cell>
          <cell r="L47">
            <v>0.20103074527674969</v>
          </cell>
          <cell r="M47">
            <v>0.41257225180611923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B48">
            <v>4.5518529394966561E-3</v>
          </cell>
          <cell r="C48">
            <v>5.9313067431150321E-3</v>
          </cell>
          <cell r="D48">
            <v>7.1680977129669962E-3</v>
          </cell>
          <cell r="E48">
            <v>9.3603858543343452E-3</v>
          </cell>
          <cell r="F48">
            <v>1.4988783146911627E-2</v>
          </cell>
          <cell r="G48">
            <v>1.8423379221387509E-2</v>
          </cell>
          <cell r="H48">
            <v>2.52212963211456E-2</v>
          </cell>
          <cell r="I48">
            <v>3.2480960035082995E-2</v>
          </cell>
          <cell r="J48">
            <v>4.6299225957938644E-2</v>
          </cell>
          <cell r="K48">
            <v>7.0855360880767798E-2</v>
          </cell>
          <cell r="L48">
            <v>0.12026116609816506</v>
          </cell>
          <cell r="M48">
            <v>0.22644960555204618</v>
          </cell>
          <cell r="N48">
            <v>0.44366274957891105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B49">
            <v>3.2616115243797091E-3</v>
          </cell>
          <cell r="C49">
            <v>4.2477110476383285E-3</v>
          </cell>
          <cell r="D49">
            <v>5.1296583820536062E-3</v>
          </cell>
          <cell r="E49">
            <v>6.6853248395899352E-3</v>
          </cell>
          <cell r="F49">
            <v>1.060326330790564E-2</v>
          </cell>
          <cell r="G49">
            <v>1.2915819938643783E-2</v>
          </cell>
          <cell r="H49">
            <v>1.7276759833275507E-2</v>
          </cell>
          <cell r="I49">
            <v>2.1623464853902319E-2</v>
          </cell>
          <cell r="J49">
            <v>2.9212777675748744E-2</v>
          </cell>
          <cell r="K49">
            <v>4.1393733027616703E-2</v>
          </cell>
          <cell r="L49">
            <v>6.3705807612539772E-2</v>
          </cell>
          <cell r="M49">
            <v>0.10830407421115795</v>
          </cell>
          <cell r="N49">
            <v>0.19535910777925436</v>
          </cell>
          <cell r="O49">
            <v>0.41257225180611923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B50">
            <v>2.7797708715428023E-3</v>
          </cell>
          <cell r="C50">
            <v>3.6191763616943932E-3</v>
          </cell>
          <cell r="D50">
            <v>4.3689794466833833E-3</v>
          </cell>
          <cell r="E50">
            <v>5.6882248301599152E-3</v>
          </cell>
          <cell r="F50">
            <v>8.9774194568426474E-3</v>
          </cell>
          <cell r="G50">
            <v>1.0883889937422148E-2</v>
          </cell>
          <cell r="H50">
            <v>1.4379189521461055E-2</v>
          </cell>
          <cell r="I50">
            <v>1.7712571065954169E-2</v>
          </cell>
          <cell r="J50">
            <v>2.3177160696788268E-2</v>
          </cell>
          <cell r="K50">
            <v>3.1208442259209559E-2</v>
          </cell>
          <cell r="L50">
            <v>4.4542990313162167E-2</v>
          </cell>
          <cell r="M50">
            <v>6.8884529394416388E-2</v>
          </cell>
          <cell r="N50">
            <v>0.11330885269094379</v>
          </cell>
          <cell r="O50">
            <v>0.21909790355270176</v>
          </cell>
          <cell r="P50">
            <v>0.42986189342915315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B51">
            <v>2.1966069655056011E-3</v>
          </cell>
          <cell r="C51">
            <v>2.8594738919315733E-3</v>
          </cell>
          <cell r="D51">
            <v>3.451173073002179E-3</v>
          </cell>
          <cell r="E51">
            <v>4.4907929605934455E-3</v>
          </cell>
          <cell r="F51">
            <v>7.068291237081633E-3</v>
          </cell>
          <cell r="G51">
            <v>8.5468531791898228E-3</v>
          </cell>
          <cell r="H51">
            <v>1.1212856933356212E-2</v>
          </cell>
          <cell r="I51">
            <v>1.3685946753900002E-2</v>
          </cell>
          <cell r="J51">
            <v>1.7568875101310194E-2</v>
          </cell>
          <cell r="K51">
            <v>2.2895982629775755E-2</v>
          </cell>
          <cell r="L51">
            <v>3.0969013320525221E-2</v>
          </cell>
          <cell r="M51">
            <v>4.427588387504397E-2</v>
          </cell>
          <cell r="N51">
            <v>6.6468810679643692E-2</v>
          </cell>
          <cell r="O51">
            <v>0.11565577621050238</v>
          </cell>
          <cell r="P51">
            <v>0.20915996392901226</v>
          </cell>
          <cell r="Q51">
            <v>0.42695640729988227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B52">
            <v>1.7711200702402469E-3</v>
          </cell>
          <cell r="C52">
            <v>2.305401476434165E-3</v>
          </cell>
          <cell r="D52">
            <v>2.7821466102125481E-3</v>
          </cell>
          <cell r="E52">
            <v>3.6191763616943932E-3</v>
          </cell>
          <cell r="F52">
            <v>5.6882248301599152E-3</v>
          </cell>
          <cell r="G52">
            <v>6.8685355125013316E-3</v>
          </cell>
          <cell r="H52">
            <v>8.9774194568426474E-3</v>
          </cell>
          <cell r="I52">
            <v>1.0903214744941499E-2</v>
          </cell>
          <cell r="J52">
            <v>1.384948128470035E-2</v>
          </cell>
          <cell r="K52">
            <v>1.7712571065954169E-2</v>
          </cell>
          <cell r="L52">
            <v>2.3177160696788268E-2</v>
          </cell>
          <cell r="M52">
            <v>3.1393173095436752E-2</v>
          </cell>
          <cell r="N52">
            <v>4.3813211920882056E-2</v>
          </cell>
          <cell r="O52">
            <v>6.8884529394416388E-2</v>
          </cell>
          <cell r="P52">
            <v>0.11330885269094379</v>
          </cell>
          <cell r="Q52">
            <v>0.21206545005828314</v>
          </cell>
          <cell r="R52">
            <v>0.42986189342915315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B53">
            <v>1.4082226596939199E-3</v>
          </cell>
          <cell r="C53">
            <v>1.8329527430176939E-3</v>
          </cell>
          <cell r="D53">
            <v>2.2118708873324483E-3</v>
          </cell>
          <cell r="E53">
            <v>2.8768853346235624E-3</v>
          </cell>
          <cell r="F53">
            <v>4.5181307413400505E-3</v>
          </cell>
          <cell r="G53">
            <v>5.4516167067454602E-3</v>
          </cell>
          <cell r="H53">
            <v>7.1112810121554369E-3</v>
          </cell>
          <cell r="I53">
            <v>8.6137914848855024E-3</v>
          </cell>
          <cell r="J53">
            <v>1.087879521809762E-2</v>
          </cell>
          <cell r="K53">
            <v>1.3768664318267405E-2</v>
          </cell>
          <cell r="L53">
            <v>1.7674367450468714E-2</v>
          </cell>
          <cell r="M53">
            <v>2.3150295768144924E-2</v>
          </cell>
          <cell r="N53">
            <v>3.0724074866464793E-2</v>
          </cell>
          <cell r="O53">
            <v>4.4525198761254353E-2</v>
          </cell>
          <cell r="P53">
            <v>6.6827466324069051E-2</v>
          </cell>
          <cell r="Q53">
            <v>0.11303863442240036</v>
          </cell>
          <cell r="R53">
            <v>0.21017280738445948</v>
          </cell>
          <cell r="S53">
            <v>0.4289332793648738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B54">
            <v>1.1201104535879204E-3</v>
          </cell>
          <cell r="C54">
            <v>1.4579110505520739E-3</v>
          </cell>
          <cell r="D54">
            <v>1.7592455305528625E-3</v>
          </cell>
          <cell r="E54">
            <v>2.2879900337421759E-3</v>
          </cell>
          <cell r="F54">
            <v>3.5918385809477881E-3</v>
          </cell>
          <cell r="G54">
            <v>4.3322625565344053E-3</v>
          </cell>
          <cell r="H54">
            <v>5.6452350550861112E-3</v>
          </cell>
          <cell r="I54">
            <v>6.8283780520748578E-3</v>
          </cell>
          <cell r="J54">
            <v>8.5976299601063996E-3</v>
          </cell>
          <cell r="K54">
            <v>1.0820497180574096E-2</v>
          </cell>
          <cell r="L54">
            <v>1.374398893554183E-2</v>
          </cell>
          <cell r="M54">
            <v>1.7659000945188907E-2</v>
          </cell>
          <cell r="N54">
            <v>2.2723632323828985E-2</v>
          </cell>
          <cell r="O54">
            <v>3.1143858209226369E-2</v>
          </cell>
          <cell r="P54">
            <v>4.3454556276456696E-2</v>
          </cell>
          <cell r="Q54">
            <v>6.6739028948187118E-2</v>
          </cell>
          <cell r="R54">
            <v>0.11229600923549657</v>
          </cell>
          <cell r="S54">
            <v>0.21008857799329161</v>
          </cell>
          <cell r="T54">
            <v>0.4278894989105958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B55">
            <v>8.9740501650746509E-4</v>
          </cell>
          <cell r="C55">
            <v>1.1680287477006937E-3</v>
          </cell>
          <cell r="D55">
            <v>1.4094253472647679E-3</v>
          </cell>
          <cell r="E55">
            <v>1.8329527430176939E-3</v>
          </cell>
          <cell r="F55">
            <v>2.8768853346235624E-3</v>
          </cell>
          <cell r="G55">
            <v>3.4692187924504278E-3</v>
          </cell>
          <cell r="H55">
            <v>4.5181307413400505E-3</v>
          </cell>
          <cell r="I55">
            <v>5.460990446162408E-3</v>
          </cell>
          <cell r="J55">
            <v>6.8648305161562208E-3</v>
          </cell>
          <cell r="K55">
            <v>8.6137914848855024E-3</v>
          </cell>
          <cell r="L55">
            <v>1.087879521809762E-2</v>
          </cell>
          <cell r="M55">
            <v>1.3829616031791538E-2</v>
          </cell>
          <cell r="N55">
            <v>1.7482612871283151E-2</v>
          </cell>
          <cell r="O55">
            <v>2.3150295768144924E-2</v>
          </cell>
          <cell r="P55">
            <v>3.0724074866464793E-2</v>
          </cell>
          <cell r="Q55">
            <v>4.3697853077303617E-2</v>
          </cell>
          <cell r="R55">
            <v>6.6827466324069051E-2</v>
          </cell>
          <cell r="S55">
            <v>0.11303863442240036</v>
          </cell>
          <cell r="T55">
            <v>0.21113235844756961</v>
          </cell>
          <cell r="U55">
            <v>0.4289332793648738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B56">
            <v>7.1381279702591215E-4</v>
          </cell>
          <cell r="C56">
            <v>9.290661995918284E-4</v>
          </cell>
          <cell r="D56">
            <v>1.1210670250837674E-3</v>
          </cell>
          <cell r="E56">
            <v>1.4579110505520739E-3</v>
          </cell>
          <cell r="F56">
            <v>2.2879900337421759E-3</v>
          </cell>
          <cell r="G56">
            <v>2.7587759228903767E-3</v>
          </cell>
          <cell r="H56">
            <v>3.5918385809477881E-3</v>
          </cell>
          <cell r="I56">
            <v>4.3396917518857409E-3</v>
          </cell>
          <cell r="J56">
            <v>5.4506138811526057E-3</v>
          </cell>
          <cell r="K56">
            <v>6.8283780520748578E-3</v>
          </cell>
          <cell r="L56">
            <v>8.5976299601063996E-3</v>
          </cell>
          <cell r="M56">
            <v>1.0866881413277477E-2</v>
          </cell>
          <cell r="N56">
            <v>1.36029022938201E-2</v>
          </cell>
          <cell r="O56">
            <v>1.7659000945188907E-2</v>
          </cell>
          <cell r="P56">
            <v>2.2723632323828985E-2</v>
          </cell>
          <cell r="Q56">
            <v>3.0661570772993779E-2</v>
          </cell>
          <cell r="R56">
            <v>4.3454556276456696E-2</v>
          </cell>
          <cell r="S56">
            <v>6.6739028948187118E-2</v>
          </cell>
          <cell r="T56">
            <v>0.11273509902261067</v>
          </cell>
          <cell r="U56">
            <v>0.21008857799329161</v>
          </cell>
          <cell r="V56">
            <v>0.4278894989105958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B57">
            <v>5.7189367812189194E-4</v>
          </cell>
          <cell r="C57">
            <v>7.4434830027960124E-4</v>
          </cell>
          <cell r="D57">
            <v>8.9817137498603193E-4</v>
          </cell>
          <cell r="E57">
            <v>1.1680287477006937E-3</v>
          </cell>
          <cell r="F57">
            <v>1.8329527430176939E-3</v>
          </cell>
          <cell r="G57">
            <v>2.2099828637306626E-3</v>
          </cell>
          <cell r="H57">
            <v>2.8768853346235624E-3</v>
          </cell>
          <cell r="I57">
            <v>3.4751596034684352E-3</v>
          </cell>
          <cell r="J57">
            <v>4.3627984941039602E-3</v>
          </cell>
          <cell r="K57">
            <v>5.460990446162408E-3</v>
          </cell>
          <cell r="L57">
            <v>6.8648305161562208E-3</v>
          </cell>
          <cell r="M57">
            <v>8.6500690155266111E-3</v>
          </cell>
          <cell r="N57">
            <v>1.0770582706900698E-2</v>
          </cell>
          <cell r="O57">
            <v>1.3829616031791538E-2</v>
          </cell>
          <cell r="P57">
            <v>1.7482612871283151E-2</v>
          </cell>
          <cell r="Q57">
            <v>2.2838028378159639E-2</v>
          </cell>
          <cell r="R57">
            <v>3.0724074866464793E-2</v>
          </cell>
          <cell r="S57">
            <v>4.3697853077303617E-2</v>
          </cell>
          <cell r="T57">
            <v>6.7042564347976813E-2</v>
          </cell>
          <cell r="U57">
            <v>0.11303863442240036</v>
          </cell>
          <cell r="V57">
            <v>0.21113235844756961</v>
          </cell>
          <cell r="W57">
            <v>0.4289332793648738</v>
          </cell>
          <cell r="X57">
            <v>0</v>
          </cell>
          <cell r="Y57">
            <v>0</v>
          </cell>
          <cell r="Z57">
            <v>0</v>
          </cell>
        </row>
        <row r="58">
          <cell r="B58">
            <v>4.3929825265969728E-4</v>
          </cell>
          <cell r="C58">
            <v>5.7176772700272098E-4</v>
          </cell>
          <cell r="D58">
            <v>6.899246345234652E-4</v>
          </cell>
          <cell r="E58">
            <v>8.9720834088384289E-4</v>
          </cell>
          <cell r="F58">
            <v>1.4079194893575975E-3</v>
          </cell>
          <cell r="G58">
            <v>1.697471949513113E-3</v>
          </cell>
          <cell r="H58">
            <v>2.2095379502186582E-3</v>
          </cell>
          <cell r="I58">
            <v>2.6687433538155319E-3</v>
          </cell>
          <cell r="J58">
            <v>3.3496150128802093E-3</v>
          </cell>
          <cell r="K58">
            <v>4.1909270917872207E-3</v>
          </cell>
          <cell r="L58">
            <v>5.2638177447852305E-3</v>
          </cell>
          <cell r="M58">
            <v>6.6219963601783297E-3</v>
          </cell>
          <cell r="N58">
            <v>8.2222283022731144E-3</v>
          </cell>
          <cell r="O58">
            <v>1.0495707874158433E-2</v>
          </cell>
          <cell r="P58">
            <v>1.3139758972798038E-2</v>
          </cell>
          <cell r="Q58">
            <v>1.6851506473249414E-2</v>
          </cell>
          <cell r="R58">
            <v>2.1963125130489425E-2</v>
          </cell>
          <cell r="S58">
            <v>2.9654829504315194E-2</v>
          </cell>
          <cell r="T58">
            <v>4.2180744588946689E-2</v>
          </cell>
          <cell r="U58">
            <v>6.4703126480737949E-2</v>
          </cell>
          <cell r="V58">
            <v>0.10947110021599482</v>
          </cell>
          <cell r="W58">
            <v>0.20431349609106403</v>
          </cell>
          <cell r="X58">
            <v>0.41662089523102885</v>
          </cell>
          <cell r="Y58">
            <v>0</v>
          </cell>
          <cell r="Z58">
            <v>0</v>
          </cell>
        </row>
        <row r="59">
          <cell r="B59">
            <v>1.819613880841015E-3</v>
          </cell>
          <cell r="C59">
            <v>2.368310915403282E-3</v>
          </cell>
          <cell r="D59">
            <v>2.8577208949674407E-3</v>
          </cell>
          <cell r="E59">
            <v>3.7162848013935898E-3</v>
          </cell>
          <cell r="F59">
            <v>5.8315134511726027E-3</v>
          </cell>
          <cell r="G59">
            <v>7.0306289609398942E-3</v>
          </cell>
          <cell r="H59">
            <v>9.1508377670714118E-3</v>
          </cell>
          <cell r="I59">
            <v>1.1051541170780839E-2</v>
          </cell>
          <cell r="J59">
            <v>1.3868076498016775E-2</v>
          </cell>
          <cell r="K59">
            <v>1.7344208788163326E-2</v>
          </cell>
          <cell r="L59">
            <v>2.176728614136832E-2</v>
          </cell>
          <cell r="M59">
            <v>2.7342622531671738E-2</v>
          </cell>
          <cell r="N59">
            <v>3.3861233985794208E-2</v>
          </cell>
          <cell r="O59">
            <v>4.2985861446495723E-2</v>
          </cell>
          <cell r="P59">
            <v>5.3317188315990083E-2</v>
          </cell>
          <cell r="Q59">
            <v>6.7151520569540657E-2</v>
          </cell>
          <cell r="R59">
            <v>8.4700067353410832E-2</v>
          </cell>
          <cell r="S59">
            <v>0.10784779668962829</v>
          </cell>
          <cell r="T59">
            <v>0.13901973468230042</v>
          </cell>
          <cell r="U59">
            <v>0.18323638173869627</v>
          </cell>
          <cell r="V59">
            <v>0.25150704242583977</v>
          </cell>
          <cell r="W59">
            <v>0.36675322454406217</v>
          </cell>
          <cell r="X59">
            <v>0.58337910476897115</v>
          </cell>
          <cell r="Y59">
            <v>1</v>
          </cell>
          <cell r="Z59">
            <v>0</v>
          </cell>
        </row>
        <row r="65">
          <cell r="B65">
            <v>1</v>
          </cell>
          <cell r="C65">
            <v>2</v>
          </cell>
          <cell r="D65">
            <v>3</v>
          </cell>
          <cell r="E65">
            <v>4</v>
          </cell>
          <cell r="F65">
            <v>5</v>
          </cell>
          <cell r="G65">
            <v>6</v>
          </cell>
          <cell r="H65">
            <v>7</v>
          </cell>
          <cell r="I65">
            <v>8</v>
          </cell>
          <cell r="J65">
            <v>9</v>
          </cell>
          <cell r="K65">
            <v>10</v>
          </cell>
          <cell r="L65">
            <v>11</v>
          </cell>
          <cell r="M65">
            <v>12</v>
          </cell>
          <cell r="N65">
            <v>13</v>
          </cell>
          <cell r="O65">
            <v>14</v>
          </cell>
          <cell r="P65">
            <v>15</v>
          </cell>
          <cell r="Q65">
            <v>16</v>
          </cell>
          <cell r="R65">
            <v>17</v>
          </cell>
          <cell r="S65">
            <v>18</v>
          </cell>
          <cell r="T65">
            <v>19</v>
          </cell>
          <cell r="U65">
            <v>20</v>
          </cell>
          <cell r="V65">
            <v>21</v>
          </cell>
          <cell r="W65">
            <v>22</v>
          </cell>
          <cell r="X65">
            <v>23</v>
          </cell>
          <cell r="Y65">
            <v>24</v>
          </cell>
          <cell r="Z65">
            <v>25</v>
          </cell>
        </row>
        <row r="66">
          <cell r="A66">
            <v>1</v>
          </cell>
          <cell r="B66">
            <v>1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2</v>
          </cell>
          <cell r="B67">
            <v>-2.1706805434138325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3</v>
          </cell>
          <cell r="B68">
            <v>1.2415922579144527</v>
          </cell>
          <cell r="C68">
            <v>-1.7995752406916503</v>
          </cell>
          <cell r="D68">
            <v>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4</v>
          </cell>
          <cell r="B69">
            <v>-9.0490994735659691E-2</v>
          </cell>
          <cell r="C69">
            <v>1.1380966477514372</v>
          </cell>
          <cell r="D69">
            <v>-2.4534063033517821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>
            <v>5</v>
          </cell>
          <cell r="B70">
            <v>1.2162181131035022E-2</v>
          </cell>
          <cell r="C70">
            <v>-0.44629584455280852</v>
          </cell>
          <cell r="D70">
            <v>2.5336816590105093</v>
          </cell>
          <cell r="E70">
            <v>-2.6987502870327531</v>
          </cell>
          <cell r="F70">
            <v>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</v>
          </cell>
          <cell r="B71">
            <v>5.5831895503660679E-4</v>
          </cell>
          <cell r="C71">
            <v>8.5409471141635065E-2</v>
          </cell>
          <cell r="D71">
            <v>-0.96737436654797426</v>
          </cell>
          <cell r="E71">
            <v>2.037325732080113</v>
          </cell>
          <cell r="F71">
            <v>-3.012402433452221</v>
          </cell>
          <cell r="G71">
            <v>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7</v>
          </cell>
          <cell r="B72">
            <v>1.5238033132082055E-3</v>
          </cell>
          <cell r="C72">
            <v>2.3983375111459558E-2</v>
          </cell>
          <cell r="D72">
            <v>-0.10627129434555208</v>
          </cell>
          <cell r="E72">
            <v>-0.53530973822802319</v>
          </cell>
          <cell r="F72">
            <v>6.7800074323950525</v>
          </cell>
          <cell r="G72">
            <v>-19.713577162240473</v>
          </cell>
          <cell r="H72">
            <v>1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8</v>
          </cell>
          <cell r="B73">
            <v>9.6093713999549613E-4</v>
          </cell>
          <cell r="C73">
            <v>6.6530239278133913E-4</v>
          </cell>
          <cell r="D73">
            <v>6.33780523352715E-3</v>
          </cell>
          <cell r="E73">
            <v>0.21658819518210201</v>
          </cell>
          <cell r="F73">
            <v>-14.354609261318101</v>
          </cell>
          <cell r="G73">
            <v>1419.2382524501757</v>
          </cell>
          <cell r="H73">
            <v>19.356586678537877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9</v>
          </cell>
          <cell r="B74">
            <v>1.0170462484188126E-3</v>
          </cell>
          <cell r="C74">
            <v>-3.1118753323026353E-4</v>
          </cell>
          <cell r="D74">
            <v>-2.757702799454826E-3</v>
          </cell>
          <cell r="E74">
            <v>-5.1292859033370747E-2</v>
          </cell>
          <cell r="F74">
            <v>42.111673142875318</v>
          </cell>
          <cell r="G74">
            <v>21892.578760796143</v>
          </cell>
          <cell r="H74">
            <v>164.98351359820782</v>
          </cell>
          <cell r="I74">
            <v>13.148206707188628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10</v>
          </cell>
          <cell r="B75">
            <v>7.7282350321096558E-4</v>
          </cell>
          <cell r="C75">
            <v>-4.4210451321396955E-4</v>
          </cell>
          <cell r="D75">
            <v>-2.5719262349111062E-3</v>
          </cell>
          <cell r="E75">
            <v>3.0862176147427301E-2</v>
          </cell>
          <cell r="F75">
            <v>-171.02476929371139</v>
          </cell>
          <cell r="G75">
            <v>204738.74360114546</v>
          </cell>
          <cell r="H75">
            <v>1055.8622075378059</v>
          </cell>
          <cell r="I75">
            <v>111.99059375912744</v>
          </cell>
          <cell r="J75">
            <v>21.171976968057816</v>
          </cell>
          <cell r="K75">
            <v>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11</v>
          </cell>
          <cell r="B76">
            <v>5.9422227982010702E-4</v>
          </cell>
          <cell r="C76">
            <v>-3.5844518427265235E-4</v>
          </cell>
          <cell r="D76">
            <v>-1.8476092575810366E-3</v>
          </cell>
          <cell r="E76">
            <v>-1.1269172734101336E-2</v>
          </cell>
          <cell r="F76">
            <v>597.3049045185569</v>
          </cell>
          <cell r="G76">
            <v>3646392.4378669537</v>
          </cell>
          <cell r="H76">
            <v>10137.799493232073</v>
          </cell>
          <cell r="I76">
            <v>1688.1619944953657</v>
          </cell>
          <cell r="J76">
            <v>-11216.771070273369</v>
          </cell>
          <cell r="K76">
            <v>-20.937903872874774</v>
          </cell>
          <cell r="L76">
            <v>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12</v>
          </cell>
          <cell r="B77">
            <v>4.4391005649293018E-4</v>
          </cell>
          <cell r="C77">
            <v>-2.6483611544204412E-4</v>
          </cell>
          <cell r="D77">
            <v>-1.3214379833866605E-3</v>
          </cell>
          <cell r="E77">
            <v>7.2768242568749869E-3</v>
          </cell>
          <cell r="F77">
            <v>-1220.2181495099778</v>
          </cell>
          <cell r="G77">
            <v>-35613844.181005411</v>
          </cell>
          <cell r="H77">
            <v>-209836.0307101192</v>
          </cell>
          <cell r="I77">
            <v>-18570.827811256237</v>
          </cell>
          <cell r="J77">
            <v>66837.32229472333</v>
          </cell>
          <cell r="K77">
            <v>95.349856626463179</v>
          </cell>
          <cell r="L77">
            <v>-6.035266935522059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13</v>
          </cell>
          <cell r="B78">
            <v>3.1248167877773625E-4</v>
          </cell>
          <cell r="C78">
            <v>-1.8381376594207754E-4</v>
          </cell>
          <cell r="D78">
            <v>-9.0330091539863341E-4</v>
          </cell>
          <cell r="E78">
            <v>-1.1810925004336255E-4</v>
          </cell>
          <cell r="F78">
            <v>1253.8778559078648</v>
          </cell>
          <cell r="G78">
            <v>85188524.61231555</v>
          </cell>
          <cell r="H78">
            <v>612047.11232441501</v>
          </cell>
          <cell r="I78">
            <v>46191.459550023443</v>
          </cell>
          <cell r="J78">
            <v>-131099.3989228713</v>
          </cell>
          <cell r="K78">
            <v>-163.54959338539194</v>
          </cell>
          <cell r="L78">
            <v>11.90803887777251</v>
          </cell>
          <cell r="M78">
            <v>-3.6218175087689835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>
            <v>14</v>
          </cell>
          <cell r="B79">
            <v>2.7147868599112411E-4</v>
          </cell>
          <cell r="C79">
            <v>-1.6015063451584429E-4</v>
          </cell>
          <cell r="D79">
            <v>-7.9529860963408958E-4</v>
          </cell>
          <cell r="E79">
            <v>1.1033894079154082E-3</v>
          </cell>
          <cell r="F79">
            <v>-633.04166784099402</v>
          </cell>
          <cell r="G79">
            <v>-87393978.281940117</v>
          </cell>
          <cell r="H79">
            <v>-717040.73318427871</v>
          </cell>
          <cell r="I79">
            <v>-48690.184194239628</v>
          </cell>
          <cell r="J79">
            <v>116314.89689483934</v>
          </cell>
          <cell r="K79">
            <v>130.600460099385</v>
          </cell>
          <cell r="L79">
            <v>-10.612764782647165</v>
          </cell>
          <cell r="M79">
            <v>4.8373831008403254</v>
          </cell>
          <cell r="N79">
            <v>-2.9422811797979276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15</v>
          </cell>
          <cell r="B80">
            <v>1.8668055712854961E-4</v>
          </cell>
          <cell r="C80">
            <v>-1.0898744890531992E-4</v>
          </cell>
          <cell r="D80">
            <v>-5.3311943545202413E-4</v>
          </cell>
          <cell r="E80">
            <v>6.8360591216181179E-4</v>
          </cell>
          <cell r="F80">
            <v>133.90479371365456</v>
          </cell>
          <cell r="G80">
            <v>37341910.150466897</v>
          </cell>
          <cell r="H80">
            <v>344249.26997786632</v>
          </cell>
          <cell r="I80">
            <v>21313.60404738444</v>
          </cell>
          <cell r="J80">
            <v>-43523.269825623953</v>
          </cell>
          <cell r="K80">
            <v>-44.231108530538286</v>
          </cell>
          <cell r="L80">
            <v>3.987822866503473</v>
          </cell>
          <cell r="M80">
            <v>-2.5940518464442492</v>
          </cell>
          <cell r="N80">
            <v>2.792890964797949</v>
          </cell>
          <cell r="O80">
            <v>-2.3614924405637052</v>
          </cell>
          <cell r="P80">
            <v>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16</v>
          </cell>
          <cell r="B81">
            <v>1.5832862434803216E-4</v>
          </cell>
          <cell r="C81">
            <v>-9.272496452734737E-5</v>
          </cell>
          <cell r="D81">
            <v>-4.565425862516026E-4</v>
          </cell>
          <cell r="E81">
            <v>5.9206022478154553E-4</v>
          </cell>
          <cell r="F81">
            <v>4.5257259212091512</v>
          </cell>
          <cell r="G81">
            <v>-3391294.982664221</v>
          </cell>
          <cell r="H81">
            <v>-40934.189897074604</v>
          </cell>
          <cell r="I81">
            <v>-2055.5121985729938</v>
          </cell>
          <cell r="J81">
            <v>2687.860822194611</v>
          </cell>
          <cell r="K81">
            <v>1.8496815979925956</v>
          </cell>
          <cell r="L81">
            <v>-0.24975746586114658</v>
          </cell>
          <cell r="M81">
            <v>0.38380550311417649</v>
          </cell>
          <cell r="N81">
            <v>-0.94873355971787054</v>
          </cell>
          <cell r="O81">
            <v>1.8865122023617538</v>
          </cell>
          <cell r="P81">
            <v>-2.3151493052419383</v>
          </cell>
          <cell r="Q81">
            <v>1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17</v>
          </cell>
          <cell r="B82">
            <v>1.240329940790774E-4</v>
          </cell>
          <cell r="C82">
            <v>-7.2573964783331348E-5</v>
          </cell>
          <cell r="D82">
            <v>-3.5695521487480149E-4</v>
          </cell>
          <cell r="E82">
            <v>4.6194816341445211E-4</v>
          </cell>
          <cell r="F82">
            <v>0.79438388667867355</v>
          </cell>
          <cell r="G82">
            <v>-124454.30021887731</v>
          </cell>
          <cell r="H82">
            <v>-968.33564058062154</v>
          </cell>
          <cell r="I82">
            <v>-70.307475792210354</v>
          </cell>
          <cell r="J82">
            <v>127.69883884180442</v>
          </cell>
          <cell r="K82">
            <v>9.2165105226113722E-2</v>
          </cell>
          <cell r="L82">
            <v>-1.1805323807611772E-2</v>
          </cell>
          <cell r="M82">
            <v>3.5712185419043878E-3</v>
          </cell>
          <cell r="N82">
            <v>8.1567206617631421E-2</v>
          </cell>
          <cell r="O82">
            <v>-0.53998919866796147</v>
          </cell>
          <cell r="P82">
            <v>1.7130222294567008</v>
          </cell>
          <cell r="Q82">
            <v>-2.1446148613155396</v>
          </cell>
          <cell r="R82">
            <v>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18</v>
          </cell>
          <cell r="B83">
            <v>9.9750950952420025E-5</v>
          </cell>
          <cell r="C83">
            <v>-5.8384540956457535E-5</v>
          </cell>
          <cell r="D83">
            <v>-2.8732663826704861E-4</v>
          </cell>
          <cell r="E83">
            <v>3.7208394365375512E-4</v>
          </cell>
          <cell r="F83">
            <v>0.34629722969530324</v>
          </cell>
          <cell r="G83">
            <v>4388.5784376886568</v>
          </cell>
          <cell r="H83">
            <v>74.173208851717817</v>
          </cell>
          <cell r="I83">
            <v>2.6821743892922618</v>
          </cell>
          <cell r="J83">
            <v>-8.0262927567146924</v>
          </cell>
          <cell r="K83">
            <v>-1.5894703898599039E-2</v>
          </cell>
          <cell r="L83">
            <v>7.1537906251197198E-4</v>
          </cell>
          <cell r="M83">
            <v>-1.14336972377766E-3</v>
          </cell>
          <cell r="N83">
            <v>8.3448839382753714E-3</v>
          </cell>
          <cell r="O83">
            <v>1.4025411964936124E-2</v>
          </cell>
          <cell r="P83">
            <v>-0.40259815796007836</v>
          </cell>
          <cell r="Q83">
            <v>1.449759791291144</v>
          </cell>
          <cell r="R83">
            <v>-2.1001095987313092</v>
          </cell>
          <cell r="S83">
            <v>1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19</v>
          </cell>
          <cell r="B84">
            <v>7.9229206607597767E-5</v>
          </cell>
          <cell r="C84">
            <v>-4.6383571197496602E-5</v>
          </cell>
          <cell r="D84">
            <v>-2.2833957007262407E-4</v>
          </cell>
          <cell r="E84">
            <v>2.9579168130891776E-4</v>
          </cell>
          <cell r="F84">
            <v>0.22029732736624608</v>
          </cell>
          <cell r="G84">
            <v>18506.021591138709</v>
          </cell>
          <cell r="H84">
            <v>173.77511375508539</v>
          </cell>
          <cell r="I84">
            <v>10.535377202032866</v>
          </cell>
          <cell r="J84">
            <v>-23.376303007829176</v>
          </cell>
          <cell r="K84">
            <v>-2.7071506811258111E-2</v>
          </cell>
          <cell r="L84">
            <v>2.1327671901544506E-3</v>
          </cell>
          <cell r="M84">
            <v>-1.4127862309160088E-3</v>
          </cell>
          <cell r="N84">
            <v>2.510928028180693E-3</v>
          </cell>
          <cell r="O84">
            <v>1.3814520467348296E-3</v>
          </cell>
          <cell r="P84">
            <v>1.7691955810628869E-3</v>
          </cell>
          <cell r="Q84">
            <v>-0.29873731601674897</v>
          </cell>
          <cell r="R84">
            <v>1.3661016996186732</v>
          </cell>
          <cell r="S84">
            <v>-2.0563291771823908</v>
          </cell>
          <cell r="T84">
            <v>1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20</v>
          </cell>
          <cell r="B85">
            <v>6.3042069594583321E-5</v>
          </cell>
          <cell r="C85">
            <v>-3.6920823806957186E-5</v>
          </cell>
          <cell r="D85">
            <v>-1.8184142787661608E-4</v>
          </cell>
          <cell r="E85">
            <v>2.3568008318897586E-4</v>
          </cell>
          <cell r="F85">
            <v>0.162414284250846</v>
          </cell>
          <cell r="G85">
            <v>17907.36778236206</v>
          </cell>
          <cell r="H85">
            <v>161.94447727488685</v>
          </cell>
          <cell r="I85">
            <v>10.153226862230058</v>
          </cell>
          <cell r="J85">
            <v>-22.32126851847929</v>
          </cell>
          <cell r="K85">
            <v>-2.4783289403534588E-2</v>
          </cell>
          <cell r="L85">
            <v>2.03909502290614E-3</v>
          </cell>
          <cell r="M85">
            <v>-1.2262621300824326E-3</v>
          </cell>
          <cell r="N85">
            <v>1.3442564625027597E-3</v>
          </cell>
          <cell r="O85">
            <v>1.4851321342561273E-4</v>
          </cell>
          <cell r="P85">
            <v>6.9235234690599864E-4</v>
          </cell>
          <cell r="Q85">
            <v>-5.6912377197702946E-3</v>
          </cell>
          <cell r="R85">
            <v>-0.25726018650630578</v>
          </cell>
          <cell r="S85">
            <v>1.2978147318921647</v>
          </cell>
          <cell r="T85">
            <v>-2.0389649699394981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A86">
            <v>21</v>
          </cell>
          <cell r="B86">
            <v>5.0561595680714511E-5</v>
          </cell>
          <cell r="C86">
            <v>-2.9624323634115786E-5</v>
          </cell>
          <cell r="D86">
            <v>-1.4598100860396465E-4</v>
          </cell>
          <cell r="E86">
            <v>1.8931136437326003E-4</v>
          </cell>
          <cell r="F86">
            <v>0.12678783912777564</v>
          </cell>
          <cell r="G86">
            <v>15231.236080352217</v>
          </cell>
          <cell r="H86">
            <v>136.29847500143342</v>
          </cell>
          <cell r="I86">
            <v>8.6254146742808011</v>
          </cell>
          <cell r="J86">
            <v>-18.93752557223489</v>
          </cell>
          <cell r="K86">
            <v>-2.0797672979630796E-2</v>
          </cell>
          <cell r="L86">
            <v>1.7305143961946451E-3</v>
          </cell>
          <cell r="M86">
            <v>-1.0116968741457058E-3</v>
          </cell>
          <cell r="N86">
            <v>9.3179849779060188E-4</v>
          </cell>
          <cell r="O86">
            <v>-5.6236350071074981E-5</v>
          </cell>
          <cell r="P86">
            <v>4.7385704197443364E-4</v>
          </cell>
          <cell r="Q86">
            <v>-7.7370076347558104E-4</v>
          </cell>
          <cell r="R86">
            <v>-7.7156476282429108E-3</v>
          </cell>
          <cell r="S86">
            <v>-0.23204189914171666</v>
          </cell>
          <cell r="T86">
            <v>1.2745849014718829</v>
          </cell>
          <cell r="U86">
            <v>-2.0335029444775694</v>
          </cell>
          <cell r="V86">
            <v>1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22</v>
          </cell>
          <cell r="B87">
            <v>4.0258745338362033E-5</v>
          </cell>
          <cell r="C87">
            <v>-2.35957643941442E-5</v>
          </cell>
          <cell r="D87">
            <v>-1.1631989466461737E-4</v>
          </cell>
          <cell r="E87">
            <v>1.5091070661308749E-4</v>
          </cell>
          <cell r="F87">
            <v>9.9938469003219774E-2</v>
          </cell>
          <cell r="G87">
            <v>12400.768159909921</v>
          </cell>
          <cell r="H87">
            <v>110.54457243693307</v>
          </cell>
          <cell r="I87">
            <v>7.0192949290405409</v>
          </cell>
          <cell r="J87">
            <v>-15.407795782301349</v>
          </cell>
          <cell r="K87">
            <v>-1.6857494480396275E-2</v>
          </cell>
          <cell r="L87">
            <v>1.4081108567312831E-3</v>
          </cell>
          <cell r="M87">
            <v>-8.1472144930671479E-4</v>
          </cell>
          <cell r="N87">
            <v>7.0281512823072061E-4</v>
          </cell>
          <cell r="O87">
            <v>-8.7542839428260636E-5</v>
          </cell>
          <cell r="P87">
            <v>3.6215022057088783E-4</v>
          </cell>
          <cell r="Q87">
            <v>-1.2636084403405627E-4</v>
          </cell>
          <cell r="R87">
            <v>-1.0774052048086293E-3</v>
          </cell>
          <cell r="S87">
            <v>-7.8273365325408559E-3</v>
          </cell>
          <cell r="T87">
            <v>-0.22481500328335466</v>
          </cell>
          <cell r="U87">
            <v>1.2610505500438218</v>
          </cell>
          <cell r="V87">
            <v>-2.0227455594135439</v>
          </cell>
          <cell r="W87">
            <v>1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23</v>
          </cell>
          <cell r="B88">
            <v>3.2290761959513508E-5</v>
          </cell>
          <cell r="C88">
            <v>-1.8931982613415611E-5</v>
          </cell>
          <cell r="D88">
            <v>-9.3365355185982837E-5</v>
          </cell>
          <cell r="E88">
            <v>1.2118186430115772E-4</v>
          </cell>
          <cell r="F88">
            <v>7.9895550733016088E-2</v>
          </cell>
          <cell r="G88">
            <v>10049.155796929224</v>
          </cell>
          <cell r="H88">
            <v>89.444182794586851</v>
          </cell>
          <cell r="I88">
            <v>5.6871361441016219</v>
          </cell>
          <cell r="J88">
            <v>-12.482777146515097</v>
          </cell>
          <cell r="K88">
            <v>-1.363661560285951E-2</v>
          </cell>
          <cell r="L88">
            <v>1.1408409209947336E-3</v>
          </cell>
          <cell r="M88">
            <v>-6.5735710790704388E-4</v>
          </cell>
          <cell r="N88">
            <v>5.5254043204708628E-4</v>
          </cell>
          <cell r="O88">
            <v>-8.2647976392533296E-5</v>
          </cell>
          <cell r="P88">
            <v>2.8745699009651466E-4</v>
          </cell>
          <cell r="Q88">
            <v>-9.321242188054122E-7</v>
          </cell>
          <cell r="R88">
            <v>-1.8454412703115052E-4</v>
          </cell>
          <cell r="S88">
            <v>-1.2267817689321663E-3</v>
          </cell>
          <cell r="T88">
            <v>-8.6619742237405116E-3</v>
          </cell>
          <cell r="U88">
            <v>-0.21736959561368022</v>
          </cell>
          <cell r="V88">
            <v>1.2492462178782042</v>
          </cell>
          <cell r="W88">
            <v>-2.0244912382611822</v>
          </cell>
          <cell r="X88">
            <v>1</v>
          </cell>
          <cell r="Y88">
            <v>0</v>
          </cell>
          <cell r="Z88">
            <v>0</v>
          </cell>
        </row>
        <row r="89">
          <cell r="A89">
            <v>24</v>
          </cell>
          <cell r="B89">
            <v>2.4818798190439781E-5</v>
          </cell>
          <cell r="C89">
            <v>-1.4553574156623322E-5</v>
          </cell>
          <cell r="D89">
            <v>-7.1786053361289176E-5</v>
          </cell>
          <cell r="E89">
            <v>9.3191495076061766E-5</v>
          </cell>
          <cell r="F89">
            <v>6.1319269060068682E-2</v>
          </cell>
          <cell r="G89">
            <v>7758.1722983577765</v>
          </cell>
          <cell r="H89">
            <v>69.006352931995423</v>
          </cell>
          <cell r="I89">
            <v>4.3902271721718922</v>
          </cell>
          <cell r="J89">
            <v>-9.6361709729751279</v>
          </cell>
          <cell r="K89">
            <v>-1.05201980045756E-2</v>
          </cell>
          <cell r="L89">
            <v>8.806950859643059E-4</v>
          </cell>
          <cell r="M89">
            <v>-5.0653810150504326E-4</v>
          </cell>
          <cell r="N89">
            <v>4.2113201310285746E-4</v>
          </cell>
          <cell r="O89">
            <v>-6.7293756161327598E-5</v>
          </cell>
          <cell r="P89">
            <v>2.2010795427094204E-4</v>
          </cell>
          <cell r="Q89">
            <v>2.4111634086133823E-5</v>
          </cell>
          <cell r="R89">
            <v>-5.7624140986853083E-6</v>
          </cell>
          <cell r="S89">
            <v>-2.7411675151336622E-4</v>
          </cell>
          <cell r="T89">
            <v>-1.3771501846007979E-3</v>
          </cell>
          <cell r="U89">
            <v>-8.0744567722130008E-3</v>
          </cell>
          <cell r="V89">
            <v>-0.21065658991366412</v>
          </cell>
          <cell r="W89">
            <v>1.2240319368324215</v>
          </cell>
          <cell r="X89">
            <v>-1.9986547540783586</v>
          </cell>
          <cell r="Y89">
            <v>1</v>
          </cell>
          <cell r="Z89">
            <v>0</v>
          </cell>
        </row>
        <row r="90">
          <cell r="A90">
            <v>25</v>
          </cell>
          <cell r="B90">
            <v>1.0308293917318384E-4</v>
          </cell>
          <cell r="C90">
            <v>-6.0492447262217764E-5</v>
          </cell>
          <cell r="D90">
            <v>-2.9864701375105729E-4</v>
          </cell>
          <cell r="E90">
            <v>3.8808376498595057E-4</v>
          </cell>
          <cell r="F90">
            <v>0.25530384698259379</v>
          </cell>
          <cell r="G90">
            <v>32471.397995254018</v>
          </cell>
          <cell r="H90">
            <v>288.71894567851882</v>
          </cell>
          <cell r="I90">
            <v>18.374436118354115</v>
          </cell>
          <cell r="J90">
            <v>-40.322875041473154</v>
          </cell>
          <cell r="K90">
            <v>-4.3996159081048571E-2</v>
          </cell>
          <cell r="L90">
            <v>3.6853610265426559E-3</v>
          </cell>
          <cell r="M90">
            <v>-2.1177356655328631E-3</v>
          </cell>
          <cell r="N90">
            <v>1.7482136000876594E-3</v>
          </cell>
          <cell r="O90">
            <v>-2.9221943313045368E-4</v>
          </cell>
          <cell r="P90">
            <v>9.2011361043423405E-4</v>
          </cell>
          <cell r="Q90">
            <v>1.6050585855716552E-4</v>
          </cell>
          <cell r="R90">
            <v>2.5144499312312722E-4</v>
          </cell>
          <cell r="S90">
            <v>-1.154205150707826E-4</v>
          </cell>
          <cell r="T90">
            <v>-7.6580384068904053E-4</v>
          </cell>
          <cell r="U90">
            <v>-2.1035531803592186E-3</v>
          </cell>
          <cell r="V90">
            <v>-1.5844068550996283E-2</v>
          </cell>
          <cell r="W90">
            <v>-0.19954069857123921</v>
          </cell>
          <cell r="X90">
            <v>0.99865475407835858</v>
          </cell>
          <cell r="Y90">
            <v>-1</v>
          </cell>
          <cell r="Z90">
            <v>1</v>
          </cell>
        </row>
        <row r="95">
          <cell r="B95">
            <v>0.58438462640282474</v>
          </cell>
          <cell r="C95">
            <v>0.45652242605827531</v>
          </cell>
          <cell r="D95">
            <v>0.36083866780376728</v>
          </cell>
          <cell r="E95">
            <v>0.29112991976838992</v>
          </cell>
          <cell r="F95">
            <v>0.2221949082718363</v>
          </cell>
          <cell r="G95">
            <v>0.19446580240560668</v>
          </cell>
          <cell r="H95">
            <v>0.18978072136114077</v>
          </cell>
          <cell r="I95">
            <v>0.19349089368705855</v>
          </cell>
          <cell r="J95">
            <v>0.19982758038652804</v>
          </cell>
          <cell r="K95">
            <v>0.20385035146549202</v>
          </cell>
          <cell r="L95">
            <v>0.19965810805537815</v>
          </cell>
          <cell r="M95">
            <v>0.18538252637343422</v>
          </cell>
          <cell r="N95">
            <v>0.16426503876777321</v>
          </cell>
          <cell r="O95">
            <v>0.13949572737096039</v>
          </cell>
          <cell r="P95">
            <v>0.11512467058916034</v>
          </cell>
          <cell r="Q95">
            <v>9.3749069124574702E-2</v>
          </cell>
          <cell r="R95">
            <v>7.5085221147421499E-2</v>
          </cell>
          <cell r="S95">
            <v>5.9716368326370818E-2</v>
          </cell>
          <cell r="T95">
            <v>4.7260027200536084E-2</v>
          </cell>
          <cell r="U95">
            <v>3.7342216127039043E-2</v>
          </cell>
          <cell r="V95">
            <v>2.9465503056314787E-2</v>
          </cell>
          <cell r="W95">
            <v>2.3232401082989677E-2</v>
          </cell>
          <cell r="X95">
            <v>1.8310102682426686E-2</v>
          </cell>
          <cell r="Y95">
            <v>1.4493349761113697E-2</v>
          </cell>
          <cell r="Z95">
            <v>0</v>
          </cell>
        </row>
        <row r="100">
          <cell r="B100">
            <v>1.000000000041712</v>
          </cell>
          <cell r="C100">
            <v>4.8794092292221731E-11</v>
          </cell>
          <cell r="D100">
            <v>4.5490338055491915E-12</v>
          </cell>
          <cell r="E100">
            <v>2.3633591333055758E-11</v>
          </cell>
          <cell r="F100">
            <v>1.3148122586333683E-12</v>
          </cell>
          <cell r="G100">
            <v>7.9979470534897512E-12</v>
          </cell>
          <cell r="H100">
            <v>3.8297217825645137E-13</v>
          </cell>
          <cell r="I100">
            <v>-1.7655456924027616E-14</v>
          </cell>
          <cell r="J100">
            <v>3.377765481087631E-15</v>
          </cell>
          <cell r="K100">
            <v>3.4884776458975535E-16</v>
          </cell>
          <cell r="L100">
            <v>-2.2090210242734514E-16</v>
          </cell>
          <cell r="M100">
            <v>6.3189490292455688E-17</v>
          </cell>
          <cell r="N100">
            <v>8.4176495591034725E-16</v>
          </cell>
          <cell r="O100">
            <v>2.492135824523039E-16</v>
          </cell>
          <cell r="P100">
            <v>-1.5293324826417699E-16</v>
          </cell>
          <cell r="Q100">
            <v>3.5248270441010635E-16</v>
          </cell>
          <cell r="R100">
            <v>-2.7075213312594986E-16</v>
          </cell>
          <cell r="S100">
            <v>1.1536724104905005E-16</v>
          </cell>
          <cell r="T100">
            <v>-3.6660009229029273E-16</v>
          </cell>
          <cell r="U100">
            <v>0</v>
          </cell>
        </row>
        <row r="101">
          <cell r="B101">
            <v>2.1706805435043757</v>
          </cell>
          <cell r="C101">
            <v>1.0000000001059164</v>
          </cell>
          <cell r="D101">
            <v>9.8744991730374129E-12</v>
          </cell>
          <cell r="E101">
            <v>5.1300976877657915E-11</v>
          </cell>
          <cell r="F101">
            <v>2.8540373880574486E-12</v>
          </cell>
          <cell r="G101">
            <v>1.7360988056264192E-11</v>
          </cell>
          <cell r="H101">
            <v>8.3131025601009295E-13</v>
          </cell>
          <cell r="I101">
            <v>-3.832435683006778E-14</v>
          </cell>
          <cell r="J101">
            <v>7.3320498100117845E-15</v>
          </cell>
          <cell r="K101">
            <v>7.5723705520839091E-16</v>
          </cell>
          <cell r="L101">
            <v>-4.7950789573824765E-16</v>
          </cell>
          <cell r="M101">
            <v>1.3716419712607081E-16</v>
          </cell>
          <cell r="N101">
            <v>1.8272028119221934E-15</v>
          </cell>
          <cell r="O101">
            <v>5.4096307458367497E-16</v>
          </cell>
          <cell r="P101">
            <v>-3.3196922644812625E-16</v>
          </cell>
          <cell r="Q101">
            <v>7.65127348352907E-16</v>
          </cell>
          <cell r="R101">
            <v>-5.877163874642912E-16</v>
          </cell>
          <cell r="S101">
            <v>2.5042542549250656E-16</v>
          </cell>
          <cell r="T101">
            <v>-7.9577168754825374E-16</v>
          </cell>
          <cell r="U101">
            <v>0</v>
          </cell>
        </row>
        <row r="102">
          <cell r="B102">
            <v>2.6647107035753277</v>
          </cell>
          <cell r="C102">
            <v>1.7995752408216728</v>
          </cell>
          <cell r="D102">
            <v>1.0000000000121219</v>
          </cell>
          <cell r="E102">
            <v>6.2976683786491899E-11</v>
          </cell>
          <cell r="F102">
            <v>3.503594298626247E-12</v>
          </cell>
          <cell r="G102">
            <v>2.1312215119173918E-11</v>
          </cell>
          <cell r="H102">
            <v>1.0205100625289569E-12</v>
          </cell>
          <cell r="I102">
            <v>-4.7046685040007115E-14</v>
          </cell>
          <cell r="J102">
            <v>9.0007678312460375E-15</v>
          </cell>
          <cell r="K102">
            <v>9.2957837218187282E-16</v>
          </cell>
          <cell r="L102">
            <v>-5.8864019675588664E-16</v>
          </cell>
          <cell r="M102">
            <v>1.683817111287524E-16</v>
          </cell>
          <cell r="N102">
            <v>2.2430600878153536E-15</v>
          </cell>
          <cell r="O102">
            <v>6.6408210060930645E-16</v>
          </cell>
          <cell r="P102">
            <v>-4.0752286356509676E-16</v>
          </cell>
          <cell r="Q102">
            <v>9.3926443522761023E-16</v>
          </cell>
          <cell r="R102">
            <v>-7.2147610712647648E-16</v>
          </cell>
          <cell r="S102">
            <v>3.0742032205253548E-16</v>
          </cell>
          <cell r="T102">
            <v>-9.7688318981689831E-16</v>
          </cell>
          <cell r="U102">
            <v>0</v>
          </cell>
        </row>
        <row r="103">
          <cell r="B103">
            <v>4.1576647815985082</v>
          </cell>
          <cell r="C103">
            <v>3.2769925913201288</v>
          </cell>
          <cell r="D103">
            <v>2.453406303370695</v>
          </cell>
          <cell r="E103">
            <v>1.0000000000982605</v>
          </cell>
          <cell r="F103">
            <v>5.4664310939468381E-12</v>
          </cell>
          <cell r="G103">
            <v>3.3252782787996852E-11</v>
          </cell>
          <cell r="H103">
            <v>1.5922699378024969E-12</v>
          </cell>
          <cell r="I103">
            <v>-7.3405471452997254E-14</v>
          </cell>
          <cell r="J103">
            <v>1.4043616580631398E-14</v>
          </cell>
          <cell r="K103">
            <v>1.450392064913694E-15</v>
          </cell>
          <cell r="L103">
            <v>-9.1843689140492909E-16</v>
          </cell>
          <cell r="M103">
            <v>2.6272071834514517E-16</v>
          </cell>
          <cell r="N103">
            <v>3.4997765114262882E-15</v>
          </cell>
          <cell r="O103">
            <v>1.0361465348147198E-15</v>
          </cell>
          <cell r="P103">
            <v>-6.3584518021690741E-16</v>
          </cell>
          <cell r="Q103">
            <v>1.4655049261873674E-15</v>
          </cell>
          <cell r="R103">
            <v>-1.1256966083934774E-15</v>
          </cell>
          <cell r="S103">
            <v>4.7965831503981361E-16</v>
          </cell>
          <cell r="T103">
            <v>-1.5242002925825353E-15</v>
          </cell>
          <cell r="U103">
            <v>0</v>
          </cell>
        </row>
        <row r="104">
          <cell r="B104">
            <v>5.4255739117932373</v>
          </cell>
          <cell r="C104">
            <v>4.7305297593495945</v>
          </cell>
          <cell r="D104">
            <v>4.0874493063927586</v>
          </cell>
          <cell r="E104">
            <v>2.698750287160979</v>
          </cell>
          <cell r="F104">
            <v>1.0000000000071334</v>
          </cell>
          <cell r="G104">
            <v>4.3393452879507548E-11</v>
          </cell>
          <cell r="H104">
            <v>2.0778438592041604E-12</v>
          </cell>
          <cell r="I104">
            <v>-9.5790986483797867E-14</v>
          </cell>
          <cell r="J104">
            <v>1.8326316273580354E-14</v>
          </cell>
          <cell r="K104">
            <v>1.8926993306666165E-15</v>
          </cell>
          <cell r="L104">
            <v>-1.1985206839400881E-15</v>
          </cell>
          <cell r="M104">
            <v>3.42839250015959E-16</v>
          </cell>
          <cell r="N104">
            <v>4.567057984458462E-15</v>
          </cell>
          <cell r="O104">
            <v>1.3521267113613522E-15</v>
          </cell>
          <cell r="P104">
            <v>-8.2975064199330636E-16</v>
          </cell>
          <cell r="Q104">
            <v>1.9124209653260294E-15</v>
          </cell>
          <cell r="R104">
            <v>-1.4689857099892486E-15</v>
          </cell>
          <cell r="S104">
            <v>6.2593349328517886E-16</v>
          </cell>
          <cell r="T104">
            <v>-1.9890158967082393E-15</v>
          </cell>
          <cell r="U104">
            <v>0</v>
          </cell>
        </row>
        <row r="105">
          <cell r="B105">
            <v>10.265312442443813</v>
          </cell>
          <cell r="C105">
            <v>9.229411515726893</v>
          </cell>
          <cell r="D105">
            <v>8.2820288108524434</v>
          </cell>
          <cell r="E105">
            <v>6.0923962000467444</v>
          </cell>
          <cell r="F105">
            <v>3.0124024335483703</v>
          </cell>
          <cell r="G105">
            <v>1.0000000000346461</v>
          </cell>
          <cell r="H105">
            <v>9.453422770504739E-13</v>
          </cell>
          <cell r="I105">
            <v>-9.8749185238921265E-14</v>
          </cell>
          <cell r="J105">
            <v>1.674588849651935E-14</v>
          </cell>
          <cell r="K105">
            <v>3.9001923595354181E-15</v>
          </cell>
          <cell r="L105">
            <v>-1.7354313967655561E-15</v>
          </cell>
          <cell r="M105">
            <v>9.6077161219209707E-16</v>
          </cell>
          <cell r="N105">
            <v>8.4932125984306505E-15</v>
          </cell>
          <cell r="O105">
            <v>2.2902337400077133E-15</v>
          </cell>
          <cell r="P105">
            <v>-1.7045094501878726E-15</v>
          </cell>
          <cell r="Q105">
            <v>3.569341394243881E-15</v>
          </cell>
          <cell r="R105">
            <v>-2.779355241242403E-15</v>
          </cell>
          <cell r="S105">
            <v>1.184280774957413E-15</v>
          </cell>
          <cell r="T105">
            <v>-3.7632644889083486E-15</v>
          </cell>
          <cell r="U105">
            <v>0</v>
          </cell>
        </row>
        <row r="106">
          <cell r="B106">
            <v>168.03583413312072</v>
          </cell>
          <cell r="C106">
            <v>151.79315501061461</v>
          </cell>
          <cell r="D106">
            <v>136.9750809244162</v>
          </cell>
          <cell r="E106">
            <v>102.34068532517384</v>
          </cell>
          <cell r="F106">
            <v>52.605220384433217</v>
          </cell>
          <cell r="G106">
            <v>19.713577162732058</v>
          </cell>
          <cell r="H106">
            <v>1.0000000000263163</v>
          </cell>
          <cell r="I106">
            <v>-3.096347671769838E-12</v>
          </cell>
          <cell r="J106">
            <v>3.8612029738206312E-13</v>
          </cell>
          <cell r="K106">
            <v>6.4876631193629523E-14</v>
          </cell>
          <cell r="L106">
            <v>-2.6301290412057821E-14</v>
          </cell>
          <cell r="M106">
            <v>1.6925191136721473E-14</v>
          </cell>
          <cell r="N106">
            <v>1.3858694421081167E-13</v>
          </cell>
          <cell r="O106">
            <v>3.683536426425272E-14</v>
          </cell>
          <cell r="P106">
            <v>-2.8251811510064033E-14</v>
          </cell>
          <cell r="Q106">
            <v>5.8310848332563694E-14</v>
          </cell>
          <cell r="R106">
            <v>-4.5496060537173613E-14</v>
          </cell>
          <cell r="S106">
            <v>1.9385830580760278E-14</v>
          </cell>
          <cell r="T106">
            <v>-6.1601952303238296E-14</v>
          </cell>
          <cell r="U106">
            <v>0</v>
          </cell>
        </row>
        <row r="107">
          <cell r="B107">
            <v>-17744.562081271757</v>
          </cell>
          <cell r="C107">
            <v>-15969.748155174399</v>
          </cell>
          <cell r="D107">
            <v>-14347.406101948647</v>
          </cell>
          <cell r="E107">
            <v>-10589.005164756387</v>
          </cell>
          <cell r="F107">
            <v>-5279.2196643190373</v>
          </cell>
          <cell r="G107">
            <v>-1800.8258175936862</v>
          </cell>
          <cell r="H107">
            <v>-19.356586680385995</v>
          </cell>
          <cell r="I107">
            <v>1.0000000001996701</v>
          </cell>
          <cell r="J107">
            <v>-3.1135600327208605E-11</v>
          </cell>
          <cell r="K107">
            <v>-6.7644408897437697E-12</v>
          </cell>
          <cell r="L107">
            <v>2.9548935455099891E-12</v>
          </cell>
          <cell r="M107">
            <v>-1.6863713226933279E-12</v>
          </cell>
          <cell r="N107">
            <v>-1.4671714841416507E-11</v>
          </cell>
          <cell r="O107">
            <v>-3.9442437995608296E-12</v>
          </cell>
          <cell r="P107">
            <v>2.9541945577979538E-12</v>
          </cell>
          <cell r="Q107">
            <v>-6.1673169888094858E-12</v>
          </cell>
          <cell r="R107">
            <v>4.8043780353160685E-12</v>
          </cell>
          <cell r="S107">
            <v>-2.04714117088146E-12</v>
          </cell>
          <cell r="T107">
            <v>6.5051580968520642E-12</v>
          </cell>
          <cell r="U107">
            <v>0</v>
          </cell>
        </row>
        <row r="108">
          <cell r="B108">
            <v>-19376.393032713913</v>
          </cell>
          <cell r="C108">
            <v>-17324.473934493879</v>
          </cell>
          <cell r="D108">
            <v>-15442.937755935192</v>
          </cell>
          <cell r="E108">
            <v>-11149.958367915802</v>
          </cell>
          <cell r="F108">
            <v>-5258.0919023265678</v>
          </cell>
          <cell r="G108">
            <v>-1467.3638940883975</v>
          </cell>
          <cell r="H108">
            <v>89.520889196089016</v>
          </cell>
          <cell r="I108">
            <v>-13.148206707142059</v>
          </cell>
          <cell r="J108">
            <v>0.99999999997890365</v>
          </cell>
          <cell r="K108">
            <v>-7.2274975351121475E-12</v>
          </cell>
          <cell r="L108">
            <v>3.5318582554144675E-12</v>
          </cell>
          <cell r="M108">
            <v>-1.6677423207839437E-12</v>
          </cell>
          <cell r="N108">
            <v>-1.6088960001045295E-11</v>
          </cell>
          <cell r="O108">
            <v>-4.4139474421871466E-12</v>
          </cell>
          <cell r="P108">
            <v>3.1697769943134872E-12</v>
          </cell>
          <cell r="Q108">
            <v>-6.7539770115118105E-12</v>
          </cell>
          <cell r="R108">
            <v>5.2463995367842207E-12</v>
          </cell>
          <cell r="S108">
            <v>-2.2352463521244447E-12</v>
          </cell>
          <cell r="T108">
            <v>7.1034419098250459E-12</v>
          </cell>
          <cell r="U108">
            <v>0</v>
          </cell>
        </row>
        <row r="109">
          <cell r="B109">
            <v>119258.51782974121</v>
          </cell>
          <cell r="C109">
            <v>106173.10925603307</v>
          </cell>
          <cell r="D109">
            <v>94152.048152482734</v>
          </cell>
          <cell r="E109">
            <v>66989.954316539312</v>
          </cell>
          <cell r="F109">
            <v>30418.816624375668</v>
          </cell>
          <cell r="G109">
            <v>7188.9824287315605</v>
          </cell>
          <cell r="H109">
            <v>-783.44077649203723</v>
          </cell>
          <cell r="I109">
            <v>166.3829358168289</v>
          </cell>
          <cell r="J109">
            <v>-21.171976967956301</v>
          </cell>
          <cell r="K109">
            <v>1.0000000000438745</v>
          </cell>
          <cell r="L109">
            <v>-2.2821647013165713E-11</v>
          </cell>
          <cell r="M109">
            <v>9.6480783708122981E-12</v>
          </cell>
          <cell r="N109">
            <v>9.9291972034749122E-11</v>
          </cell>
          <cell r="O109">
            <v>2.7608670551566466E-11</v>
          </cell>
          <cell r="P109">
            <v>-1.928515208981218E-11</v>
          </cell>
          <cell r="Q109">
            <v>4.1652872230447643E-11</v>
          </cell>
          <cell r="R109">
            <v>-3.2293728056981764E-11</v>
          </cell>
          <cell r="S109">
            <v>1.3755251853350057E-11</v>
          </cell>
          <cell r="T109">
            <v>-4.3721336152455294E-11</v>
          </cell>
          <cell r="U109">
            <v>0</v>
          </cell>
        </row>
        <row r="110">
          <cell r="B110">
            <v>-224025958.04521954</v>
          </cell>
          <cell r="C110">
            <v>-200337824.23828623</v>
          </cell>
          <cell r="D110">
            <v>-178618399.78234643</v>
          </cell>
          <cell r="E110">
            <v>-129042333.89908534</v>
          </cell>
          <cell r="F110">
            <v>-60948028.813513532</v>
          </cell>
          <cell r="G110">
            <v>-17114721.68033357</v>
          </cell>
          <cell r="H110">
            <v>1010270.9669315952</v>
          </cell>
          <cell r="I110">
            <v>-145684.87669686682</v>
          </cell>
          <cell r="J110">
            <v>10773.47425147053</v>
          </cell>
          <cell r="K110">
            <v>20.937903789263224</v>
          </cell>
          <cell r="L110">
            <v>1.0000000407452858</v>
          </cell>
          <cell r="M110">
            <v>-1.933294511644252E-8</v>
          </cell>
          <cell r="N110">
            <v>-1.8599626508577461E-7</v>
          </cell>
          <cell r="O110">
            <v>-5.0998975910615615E-8</v>
          </cell>
          <cell r="P110">
            <v>3.6665930393253055E-8</v>
          </cell>
          <cell r="Q110">
            <v>-7.808176540563208E-8</v>
          </cell>
          <cell r="R110">
            <v>6.0657658458704978E-8</v>
          </cell>
          <cell r="S110">
            <v>-2.584359054704642E-8</v>
          </cell>
          <cell r="T110">
            <v>8.2128523357441839E-8</v>
          </cell>
          <cell r="U110">
            <v>0</v>
          </cell>
        </row>
        <row r="111">
          <cell r="B111">
            <v>2961109.7770152777</v>
          </cell>
          <cell r="C111">
            <v>2686436.4594564997</v>
          </cell>
          <cell r="D111">
            <v>2436471.561624127</v>
          </cell>
          <cell r="E111">
            <v>1846061.0017059748</v>
          </cell>
          <cell r="F111">
            <v>982172.61700726429</v>
          </cell>
          <cell r="G111">
            <v>404927.98954462475</v>
          </cell>
          <cell r="H111">
            <v>38987.597538984992</v>
          </cell>
          <cell r="I111">
            <v>2250.0486842612254</v>
          </cell>
          <cell r="J111">
            <v>202.21560577766854</v>
          </cell>
          <cell r="K111">
            <v>31.015982317797665</v>
          </cell>
          <cell r="L111">
            <v>6.0352669350958408</v>
          </cell>
          <cell r="M111">
            <v>1.0000000003193958</v>
          </cell>
          <cell r="N111">
            <v>2.4345877074318431E-9</v>
          </cell>
          <cell r="O111">
            <v>6.3870356522131686E-10</v>
          </cell>
          <cell r="P111">
            <v>-5.0344869258621442E-10</v>
          </cell>
          <cell r="Q111">
            <v>1.0256827841495264E-9</v>
          </cell>
          <cell r="R111">
            <v>-8.0168638787623559E-10</v>
          </cell>
          <cell r="S111">
            <v>3.4164633875459194E-10</v>
          </cell>
          <cell r="T111">
            <v>-1.0855321098516656E-9</v>
          </cell>
          <cell r="U111">
            <v>0</v>
          </cell>
        </row>
        <row r="112">
          <cell r="B112">
            <v>13369.386692541544</v>
          </cell>
          <cell r="C112">
            <v>12363.873047776169</v>
          </cell>
          <cell r="D112">
            <v>11461.552062936462</v>
          </cell>
          <cell r="E112">
            <v>9220.0251136852858</v>
          </cell>
          <cell r="F112">
            <v>5659.4499889529452</v>
          </cell>
          <cell r="G112">
            <v>3187.3896675611172</v>
          </cell>
          <cell r="H112">
            <v>925.23454921370956</v>
          </cell>
          <cell r="I112">
            <v>268.84706020677919</v>
          </cell>
          <cell r="J112">
            <v>78.168481966471049</v>
          </cell>
          <cell r="K112">
            <v>26.554447854206813</v>
          </cell>
          <cell r="L112">
            <v>9.9505965793948281</v>
          </cell>
          <cell r="M112">
            <v>3.6218175087709548</v>
          </cell>
          <cell r="N112">
            <v>1.0000000000107712</v>
          </cell>
          <cell r="O112">
            <v>2.6567842564096541E-12</v>
          </cell>
          <cell r="P112">
            <v>-2.3771227557349537E-12</v>
          </cell>
          <cell r="Q112">
            <v>4.57945707354822E-12</v>
          </cell>
          <cell r="R112">
            <v>-3.6041726516742147E-12</v>
          </cell>
          <cell r="S112">
            <v>1.5544782847944151E-12</v>
          </cell>
          <cell r="T112">
            <v>-4.8969632509505844E-12</v>
          </cell>
          <cell r="U112">
            <v>0</v>
          </cell>
        </row>
        <row r="113">
          <cell r="B113">
            <v>925.44238711822413</v>
          </cell>
          <cell r="C113">
            <v>872.61230148385573</v>
          </cell>
          <cell r="D113">
            <v>826.22561649738509</v>
          </cell>
          <cell r="E113">
            <v>703.77542809048248</v>
          </cell>
          <cell r="F113">
            <v>492.57751891386908</v>
          </cell>
          <cell r="G113">
            <v>341.85140179363754</v>
          </cell>
          <cell r="H113">
            <v>162.18504518847595</v>
          </cell>
          <cell r="I113">
            <v>80.151107384987228</v>
          </cell>
          <cell r="J113">
            <v>38.320463058215559</v>
          </cell>
          <cell r="K113">
            <v>19.703052191991212</v>
          </cell>
          <cell r="L113">
            <v>10.695319543010326</v>
          </cell>
          <cell r="M113">
            <v>5.8190223918734567</v>
          </cell>
          <cell r="N113">
            <v>2.9422811797986355</v>
          </cell>
          <cell r="O113">
            <v>1.0000000000001572</v>
          </cell>
          <cell r="P113">
            <v>-1.6938410178279942E-13</v>
          </cell>
          <cell r="Q113">
            <v>3.0700868448132393E-13</v>
          </cell>
          <cell r="R113">
            <v>-2.4290943881693177E-13</v>
          </cell>
          <cell r="S113">
            <v>1.1269212783717591E-13</v>
          </cell>
          <cell r="T113">
            <v>-3.3718126893368257E-13</v>
          </cell>
          <cell r="U113">
            <v>0</v>
          </cell>
        </row>
        <row r="114">
          <cell r="B114">
            <v>166.4488141128387</v>
          </cell>
          <cell r="C114">
            <v>159.49164293119358</v>
          </cell>
          <cell r="D114">
            <v>153.55415138042869</v>
          </cell>
          <cell r="E114">
            <v>136.84957376017289</v>
          </cell>
          <cell r="F114">
            <v>105.97415071551293</v>
          </cell>
          <cell r="G114">
            <v>83.620386875762975</v>
          </cell>
          <cell r="H114">
            <v>51.82132670084215</v>
          </cell>
          <cell r="I114">
            <v>33.390655164745752</v>
          </cell>
          <cell r="J114">
            <v>20.838044196991831</v>
          </cell>
          <cell r="K114">
            <v>13.556454207613093</v>
          </cell>
          <cell r="L114">
            <v>9.1339574406596373</v>
          </cell>
          <cell r="M114">
            <v>6.2202878399360415</v>
          </cell>
          <cell r="N114">
            <v>4.1552837993078313</v>
          </cell>
          <cell r="O114">
            <v>2.3614924405637252</v>
          </cell>
          <cell r="P114">
            <v>0.99999999999996947</v>
          </cell>
          <cell r="Q114">
            <v>5.1421077430040276E-14</v>
          </cell>
          <cell r="R114">
            <v>-4.0903129773895677E-14</v>
          </cell>
          <cell r="S114">
            <v>2.2425416468244654E-14</v>
          </cell>
          <cell r="T114">
            <v>-5.9885820154638856E-14</v>
          </cell>
          <cell r="U114">
            <v>0</v>
          </cell>
        </row>
        <row r="115">
          <cell r="B115">
            <v>60.060544409547155</v>
          </cell>
          <cell r="C115">
            <v>58.234271325680531</v>
          </cell>
          <cell r="D115">
            <v>56.724854941723073</v>
          </cell>
          <cell r="E115">
            <v>52.210612191119459</v>
          </cell>
          <cell r="F115">
            <v>43.414695990575893</v>
          </cell>
          <cell r="G115">
            <v>37.01649311570219</v>
          </cell>
          <cell r="H115">
            <v>26.788160722054506</v>
          </cell>
          <cell r="I115">
            <v>20.002287208934717</v>
          </cell>
          <cell r="J115">
            <v>14.556983855580462</v>
          </cell>
          <cell r="K115">
            <v>10.883874511520768</v>
          </cell>
          <cell r="L115">
            <v>8.3434781141368841</v>
          </cell>
          <cell r="M115">
            <v>6.4755726375762519</v>
          </cell>
          <cell r="N115">
            <v>5.0181866123001218</v>
          </cell>
          <cell r="O115">
            <v>3.5806953807434012</v>
          </cell>
          <cell r="P115">
            <v>2.3151493052419276</v>
          </cell>
          <cell r="Q115">
            <v>1.0000000000000167</v>
          </cell>
          <cell r="R115">
            <v>-1.3353174525004738E-14</v>
          </cell>
          <cell r="S115">
            <v>9.1803074859407584E-15</v>
          </cell>
          <cell r="T115">
            <v>-2.1225783655695887E-14</v>
          </cell>
          <cell r="U115">
            <v>0</v>
          </cell>
        </row>
        <row r="116">
          <cell r="B116">
            <v>28.256525811635928</v>
          </cell>
          <cell r="C116">
            <v>27.636567780261203</v>
          </cell>
          <cell r="D116">
            <v>27.14168740445486</v>
          </cell>
          <cell r="E116">
            <v>25.57163444944328</v>
          </cell>
          <cell r="F116">
            <v>22.384603589616862</v>
          </cell>
          <cell r="G116">
            <v>20.068602947315934</v>
          </cell>
          <cell r="H116">
            <v>16.046435206225759</v>
          </cell>
          <cell r="I116">
            <v>13.140841893699976</v>
          </cell>
          <cell r="J116">
            <v>10.5544170016222</v>
          </cell>
          <cell r="K116">
            <v>8.6369236242745284</v>
          </cell>
          <cell r="L116">
            <v>7.2008417488673171</v>
          </cell>
          <cell r="M116">
            <v>6.075334453452248</v>
          </cell>
          <cell r="N116">
            <v>5.1512169175953204</v>
          </cell>
          <cell r="O116">
            <v>4.1739126806745723</v>
          </cell>
          <cell r="P116">
            <v>3.2520813767295014</v>
          </cell>
          <cell r="Q116">
            <v>2.1446148613155462</v>
          </cell>
          <cell r="R116">
            <v>0.99999999999999445</v>
          </cell>
          <cell r="S116">
            <v>4.8921547214459461E-15</v>
          </cell>
          <cell r="T116">
            <v>-9.7843094428918922E-15</v>
          </cell>
          <cell r="U116">
            <v>0</v>
          </cell>
        </row>
        <row r="117">
          <cell r="B117">
            <v>17.07811205490281</v>
          </cell>
          <cell r="C117">
            <v>16.805739124754496</v>
          </cell>
          <cell r="D117">
            <v>16.595677565590712</v>
          </cell>
          <cell r="E117">
            <v>15.892399029646169</v>
          </cell>
          <cell r="F117">
            <v>14.420582052174822</v>
          </cell>
          <cell r="G117">
            <v>13.35533290630053</v>
          </cell>
          <cell r="H117">
            <v>11.393736962693302</v>
          </cell>
          <cell r="I117">
            <v>9.8976878226019256</v>
          </cell>
          <cell r="J117">
            <v>8.4747533392852823</v>
          </cell>
          <cell r="K117">
            <v>7.3557277506834913</v>
          </cell>
          <cell r="L117">
            <v>6.4769745530108738</v>
          </cell>
          <cell r="M117">
            <v>5.7644253286829059</v>
          </cell>
          <cell r="N117">
            <v>5.1662529318818562</v>
          </cell>
          <cell r="O117">
            <v>4.5112329917299485</v>
          </cell>
          <cell r="P117">
            <v>3.875915099509653</v>
          </cell>
          <cell r="Q117">
            <v>3.0541664645394393</v>
          </cell>
          <cell r="R117">
            <v>2.1001095987313061</v>
          </cell>
          <cell r="S117">
            <v>1.0000000000000033</v>
          </cell>
          <cell r="T117">
            <v>-5.7995095697344429E-15</v>
          </cell>
          <cell r="U117">
            <v>0</v>
          </cell>
        </row>
        <row r="118">
          <cell r="B118">
            <v>11.937065336303853</v>
          </cell>
          <cell r="C118">
            <v>11.797347399780232</v>
          </cell>
          <cell r="D118">
            <v>11.693039868274578</v>
          </cell>
          <cell r="E118">
            <v>11.326688320290886</v>
          </cell>
          <cell r="F118">
            <v>10.542298731135686</v>
          </cell>
          <cell r="G118">
            <v>9.9776079059370701</v>
          </cell>
          <cell r="H118">
            <v>8.8926111413918818</v>
          </cell>
          <cell r="I118">
            <v>8.0349107797062107</v>
          </cell>
          <cell r="J118">
            <v>7.1826306573864329</v>
          </cell>
          <cell r="K118">
            <v>6.486656647086722</v>
          </cell>
          <cell r="L118">
            <v>5.9246915742462551</v>
          </cell>
          <cell r="M118">
            <v>5.4618015168504712</v>
          </cell>
          <cell r="N118">
            <v>5.0716229960091406</v>
          </cell>
          <cell r="O118">
            <v>4.6387187523121955</v>
          </cell>
          <cell r="P118">
            <v>4.2173357054000347</v>
          </cell>
          <cell r="Q118">
            <v>3.6493469219505572</v>
          </cell>
          <cell r="R118">
            <v>2.9524149435333187</v>
          </cell>
          <cell r="S118">
            <v>2.0563291771823931</v>
          </cell>
          <cell r="T118">
            <v>0.999999999999996</v>
          </cell>
          <cell r="U118">
            <v>0</v>
          </cell>
        </row>
        <row r="119">
          <cell r="B119">
            <v>9.3030405566433423</v>
          </cell>
          <cell r="C119">
            <v>9.222149795435687</v>
          </cell>
          <cell r="D119">
            <v>9.1635062670559151</v>
          </cell>
          <cell r="E119">
            <v>8.9488228143675403</v>
          </cell>
          <cell r="F119">
            <v>8.481280721391995</v>
          </cell>
          <cell r="G119">
            <v>8.1465611584444382</v>
          </cell>
          <cell r="H119">
            <v>7.4830306313282655</v>
          </cell>
          <cell r="I119">
            <v>6.9456623805523545</v>
          </cell>
          <cell r="J119">
            <v>6.3957431599105057</v>
          </cell>
          <cell r="K119">
            <v>5.9356877801393457</v>
          </cell>
          <cell r="L119">
            <v>5.5583734506318132</v>
          </cell>
          <cell r="M119">
            <v>5.2462483289380062</v>
          </cell>
          <cell r="N119">
            <v>4.9851270392268354</v>
          </cell>
          <cell r="O119">
            <v>4.6958170509593513</v>
          </cell>
          <cell r="P119">
            <v>4.4178948282959452</v>
          </cell>
          <cell r="Q119">
            <v>4.0345635626094278</v>
          </cell>
          <cell r="R119">
            <v>3.5515776572750113</v>
          </cell>
          <cell r="S119">
            <v>2.8949684270472433</v>
          </cell>
          <cell r="T119">
            <v>2.0389649699394958</v>
          </cell>
          <cell r="U119">
            <v>1</v>
          </cell>
        </row>
      </sheetData>
      <sheetData sheetId="6" refreshError="1"/>
      <sheetData sheetId="7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gg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 (A)"/>
      <sheetName val="12 (B)"/>
      <sheetName val="12 (C)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911metallurgist.com/" TargetMode="External"/><Relationship Id="rId1" Type="http://schemas.openxmlformats.org/officeDocument/2006/relationships/hyperlink" Target="http://www.911metallurgist.com/disclaime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L165"/>
  <sheetViews>
    <sheetView tabSelected="1" topLeftCell="A13" zoomScaleNormal="100" workbookViewId="0">
      <selection activeCell="B32" sqref="B32"/>
    </sheetView>
  </sheetViews>
  <sheetFormatPr defaultRowHeight="15" x14ac:dyDescent="0.25"/>
  <cols>
    <col min="1" max="1" width="9.140625" style="1"/>
    <col min="2" max="2" width="10.85546875" style="1" customWidth="1"/>
    <col min="3" max="5" width="9" style="1" customWidth="1"/>
    <col min="6" max="6" width="10" style="1" customWidth="1"/>
    <col min="7" max="18" width="7.7109375" style="1" customWidth="1"/>
    <col min="19" max="16384" width="9.140625" style="1"/>
  </cols>
  <sheetData>
    <row r="1" spans="1:18" ht="15.75" x14ac:dyDescent="0.25">
      <c r="B1" s="2"/>
      <c r="G1" s="2"/>
      <c r="J1" s="2"/>
    </row>
    <row r="2" spans="1:18" ht="28.5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4" spans="1:18" x14ac:dyDescent="0.25">
      <c r="A4" s="4"/>
      <c r="B4" s="5" t="s">
        <v>1</v>
      </c>
      <c r="C4" s="6" t="s">
        <v>2</v>
      </c>
      <c r="D4" s="7"/>
      <c r="E4" s="7"/>
      <c r="F4" s="8"/>
      <c r="G4" s="6" t="s">
        <v>3</v>
      </c>
      <c r="H4" s="7"/>
      <c r="I4" s="7"/>
      <c r="J4" s="8"/>
      <c r="K4" s="6" t="s">
        <v>4</v>
      </c>
      <c r="L4" s="7"/>
      <c r="M4" s="7"/>
      <c r="N4" s="8"/>
      <c r="O4" s="6" t="s">
        <v>5</v>
      </c>
      <c r="P4" s="7"/>
      <c r="Q4" s="7"/>
      <c r="R4" s="8"/>
    </row>
    <row r="5" spans="1:18" x14ac:dyDescent="0.25">
      <c r="A5" s="4"/>
      <c r="B5" s="9"/>
      <c r="C5" s="10" t="s">
        <v>6</v>
      </c>
      <c r="D5" s="11" t="s">
        <v>7</v>
      </c>
      <c r="E5" s="11" t="s">
        <v>8</v>
      </c>
      <c r="F5" s="11" t="s">
        <v>9</v>
      </c>
      <c r="G5" s="10" t="s">
        <v>10</v>
      </c>
      <c r="H5" s="11" t="s">
        <v>11</v>
      </c>
      <c r="I5" s="11" t="s">
        <v>12</v>
      </c>
      <c r="J5" s="12" t="s">
        <v>13</v>
      </c>
      <c r="K5" s="10" t="s">
        <v>10</v>
      </c>
      <c r="L5" s="11" t="s">
        <v>11</v>
      </c>
      <c r="M5" s="11" t="s">
        <v>12</v>
      </c>
      <c r="N5" s="12" t="s">
        <v>13</v>
      </c>
      <c r="O5" s="10" t="s">
        <v>10</v>
      </c>
      <c r="P5" s="11" t="s">
        <v>11</v>
      </c>
      <c r="Q5" s="11" t="s">
        <v>12</v>
      </c>
      <c r="R5" s="12" t="s">
        <v>13</v>
      </c>
    </row>
    <row r="6" spans="1:18" s="25" customFormat="1" ht="22.5" customHeight="1" x14ac:dyDescent="0.25">
      <c r="A6" s="13"/>
      <c r="B6" s="14" t="s">
        <v>14</v>
      </c>
      <c r="C6" s="15">
        <v>1566</v>
      </c>
      <c r="D6" s="16">
        <v>3.82</v>
      </c>
      <c r="E6" s="17">
        <f>C6-(C6/100)*D6</f>
        <v>1506.1787999999999</v>
      </c>
      <c r="F6" s="18">
        <v>100</v>
      </c>
      <c r="G6" s="19">
        <f>K6/$F6</f>
        <v>0.63429195258889581</v>
      </c>
      <c r="H6" s="19">
        <f t="shared" ref="H6" si="0">L6/$F6</f>
        <v>0.31705395136354331</v>
      </c>
      <c r="I6" s="19">
        <f>M6/$F6</f>
        <v>3.1098385609995307</v>
      </c>
      <c r="J6" s="20">
        <f>N6/$F6</f>
        <v>8.7259276627715092</v>
      </c>
      <c r="K6" s="21">
        <f>SUM(K7:K10)</f>
        <v>63.429195258889585</v>
      </c>
      <c r="L6" s="21">
        <f t="shared" ref="L6:N6" si="1">SUM(L7:L10)</f>
        <v>31.70539513635433</v>
      </c>
      <c r="M6" s="21">
        <f t="shared" si="1"/>
        <v>310.98385609995307</v>
      </c>
      <c r="N6" s="21">
        <f t="shared" si="1"/>
        <v>872.59276627715099</v>
      </c>
      <c r="O6" s="22">
        <f>SUM(O7:O10)</f>
        <v>100</v>
      </c>
      <c r="P6" s="23">
        <f t="shared" ref="P6:R6" si="2">SUM(P7:P10)</f>
        <v>100</v>
      </c>
      <c r="Q6" s="23">
        <f t="shared" si="2"/>
        <v>99.999999999999986</v>
      </c>
      <c r="R6" s="24">
        <f t="shared" si="2"/>
        <v>99.999999999999986</v>
      </c>
    </row>
    <row r="7" spans="1:18" s="25" customFormat="1" ht="22.5" customHeight="1" x14ac:dyDescent="0.25">
      <c r="A7" s="13"/>
      <c r="B7" s="14" t="s">
        <v>15</v>
      </c>
      <c r="C7" s="15"/>
      <c r="D7" s="26"/>
      <c r="E7" s="27">
        <v>26.4</v>
      </c>
      <c r="F7" s="28">
        <f>(E7/E$6)*100</f>
        <v>1.75277994883476</v>
      </c>
      <c r="G7" s="29">
        <v>25.31</v>
      </c>
      <c r="H7" s="30">
        <v>9.18</v>
      </c>
      <c r="I7" s="30">
        <v>7.84</v>
      </c>
      <c r="J7" s="30">
        <v>22.99</v>
      </c>
      <c r="K7" s="31">
        <f t="shared" ref="K7:N10" si="3">$F7*G7</f>
        <v>44.362860505007774</v>
      </c>
      <c r="L7" s="21">
        <f t="shared" si="3"/>
        <v>16.090519930303095</v>
      </c>
      <c r="M7" s="21">
        <f t="shared" si="3"/>
        <v>13.741794798864518</v>
      </c>
      <c r="N7" s="32">
        <f t="shared" si="3"/>
        <v>40.29641102371113</v>
      </c>
      <c r="O7" s="33">
        <f t="shared" ref="O7:R10" si="4">(100/K$6)*K7</f>
        <v>69.940758863388439</v>
      </c>
      <c r="P7" s="34">
        <f t="shared" si="4"/>
        <v>50.750100609385676</v>
      </c>
      <c r="Q7" s="34">
        <f t="shared" si="4"/>
        <v>4.4188129156285783</v>
      </c>
      <c r="R7" s="35">
        <f t="shared" si="4"/>
        <v>4.6180088331046596</v>
      </c>
    </row>
    <row r="8" spans="1:18" s="25" customFormat="1" ht="22.5" customHeight="1" x14ac:dyDescent="0.25">
      <c r="A8" s="13"/>
      <c r="B8" s="14" t="s">
        <v>16</v>
      </c>
      <c r="C8" s="15"/>
      <c r="D8" s="26"/>
      <c r="E8" s="27">
        <v>2.4</v>
      </c>
      <c r="F8" s="28">
        <f>(E8/E$6)*100</f>
        <v>0.15934363171225091</v>
      </c>
      <c r="G8" s="29">
        <v>6.75</v>
      </c>
      <c r="H8" s="30">
        <v>11.64</v>
      </c>
      <c r="I8" s="30">
        <v>34.97</v>
      </c>
      <c r="J8" s="30">
        <v>10.19</v>
      </c>
      <c r="K8" s="31">
        <f t="shared" si="3"/>
        <v>1.0755695140576937</v>
      </c>
      <c r="L8" s="21">
        <f t="shared" si="3"/>
        <v>1.8547598731306008</v>
      </c>
      <c r="M8" s="21">
        <f t="shared" si="3"/>
        <v>5.572246800977414</v>
      </c>
      <c r="N8" s="32">
        <f t="shared" si="3"/>
        <v>1.6237116071478368</v>
      </c>
      <c r="O8" s="33">
        <f t="shared" si="4"/>
        <v>1.6957010248477857</v>
      </c>
      <c r="P8" s="34">
        <f t="shared" si="4"/>
        <v>5.84998188842592</v>
      </c>
      <c r="Q8" s="34">
        <f t="shared" si="4"/>
        <v>1.791812240950039</v>
      </c>
      <c r="R8" s="35">
        <f t="shared" si="4"/>
        <v>0.18607896717678232</v>
      </c>
    </row>
    <row r="9" spans="1:18" s="25" customFormat="1" ht="22.5" customHeight="1" x14ac:dyDescent="0.25">
      <c r="A9" s="13"/>
      <c r="B9" s="14" t="s">
        <v>17</v>
      </c>
      <c r="C9" s="15"/>
      <c r="D9" s="26"/>
      <c r="E9" s="27">
        <v>77.099999999999994</v>
      </c>
      <c r="F9" s="28">
        <f>(E9/E$6)*100</f>
        <v>5.11891416875606</v>
      </c>
      <c r="G9" s="29">
        <v>1.88</v>
      </c>
      <c r="H9" s="30">
        <v>1.78</v>
      </c>
      <c r="I9" s="30">
        <v>52.62</v>
      </c>
      <c r="J9" s="30">
        <v>5.72</v>
      </c>
      <c r="K9" s="31">
        <f t="shared" si="3"/>
        <v>9.623558637261393</v>
      </c>
      <c r="L9" s="21">
        <f t="shared" si="3"/>
        <v>9.1116672203857867</v>
      </c>
      <c r="M9" s="21">
        <f t="shared" si="3"/>
        <v>269.35726355994387</v>
      </c>
      <c r="N9" s="32">
        <f t="shared" si="3"/>
        <v>29.280189045284661</v>
      </c>
      <c r="O9" s="33">
        <f t="shared" si="4"/>
        <v>15.172127910471406</v>
      </c>
      <c r="P9" s="34">
        <f t="shared" si="4"/>
        <v>28.738538602655936</v>
      </c>
      <c r="Q9" s="34">
        <f t="shared" si="4"/>
        <v>86.614548722223688</v>
      </c>
      <c r="R9" s="35">
        <f t="shared" si="4"/>
        <v>3.3555388237065387</v>
      </c>
    </row>
    <row r="10" spans="1:18" s="25" customFormat="1" ht="22.5" customHeight="1" x14ac:dyDescent="0.25">
      <c r="A10" s="13"/>
      <c r="B10" s="14" t="s">
        <v>18</v>
      </c>
      <c r="C10" s="36"/>
      <c r="D10" s="37"/>
      <c r="E10" s="38">
        <f>E6-SUM(E7:E9)</f>
        <v>1400.2787999999998</v>
      </c>
      <c r="F10" s="39">
        <f>(E10/E$6)*100</f>
        <v>92.968962250696919</v>
      </c>
      <c r="G10" s="40">
        <v>0.09</v>
      </c>
      <c r="H10" s="41">
        <v>0.05</v>
      </c>
      <c r="I10" s="41">
        <v>0.24</v>
      </c>
      <c r="J10" s="42">
        <v>8.6199999999999992</v>
      </c>
      <c r="K10" s="43">
        <f t="shared" si="3"/>
        <v>8.3672066025627228</v>
      </c>
      <c r="L10" s="44">
        <f t="shared" si="3"/>
        <v>4.6484481125348465</v>
      </c>
      <c r="M10" s="44">
        <f t="shared" si="3"/>
        <v>22.312550940167259</v>
      </c>
      <c r="N10" s="45">
        <f t="shared" si="3"/>
        <v>801.39245460100733</v>
      </c>
      <c r="O10" s="46">
        <f t="shared" si="4"/>
        <v>13.191412201292371</v>
      </c>
      <c r="P10" s="47">
        <f t="shared" si="4"/>
        <v>14.661378899532465</v>
      </c>
      <c r="Q10" s="47">
        <f t="shared" si="4"/>
        <v>7.1748261211976869</v>
      </c>
      <c r="R10" s="48">
        <f t="shared" si="4"/>
        <v>91.84037337601201</v>
      </c>
    </row>
    <row r="11" spans="1:18" x14ac:dyDescent="0.25">
      <c r="A11" s="49"/>
      <c r="B11" s="49" t="s">
        <v>19</v>
      </c>
      <c r="C11" s="50">
        <v>12.5</v>
      </c>
    </row>
    <row r="12" spans="1:18" x14ac:dyDescent="0.25">
      <c r="B12" s="49" t="s">
        <v>20</v>
      </c>
      <c r="C12" s="51">
        <v>0</v>
      </c>
      <c r="E12" s="52" t="s">
        <v>21</v>
      </c>
      <c r="F12" s="53"/>
      <c r="G12" s="53"/>
    </row>
    <row r="13" spans="1:18" x14ac:dyDescent="0.25">
      <c r="B13" s="49" t="s">
        <v>22</v>
      </c>
      <c r="C13" s="54">
        <f>(100/C11)*(C11-C12)</f>
        <v>100</v>
      </c>
    </row>
    <row r="28" spans="2:2" x14ac:dyDescent="0.25">
      <c r="B28" s="55" t="s">
        <v>23</v>
      </c>
    </row>
    <row r="53" spans="2:2" x14ac:dyDescent="0.25">
      <c r="B53" s="55" t="s">
        <v>24</v>
      </c>
    </row>
    <row r="54" spans="2:2" x14ac:dyDescent="0.25">
      <c r="B54" s="1" t="s">
        <v>25</v>
      </c>
    </row>
    <row r="165" spans="64:64" x14ac:dyDescent="0.25">
      <c r="BL165" s="56" t="s">
        <v>26</v>
      </c>
    </row>
  </sheetData>
  <mergeCells count="6">
    <mergeCell ref="B2:Q2"/>
    <mergeCell ref="B4:B5"/>
    <mergeCell ref="C4:F4"/>
    <mergeCell ref="G4:J4"/>
    <mergeCell ref="K4:N4"/>
    <mergeCell ref="O4:R4"/>
  </mergeCells>
  <hyperlinks>
    <hyperlink ref="B53" r:id="rId1"/>
    <hyperlink ref="B2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2018-04-05T15:47:53Z</dcterms:created>
  <dcterms:modified xsi:type="dcterms:W3CDTF">2018-04-05T15:48:23Z</dcterms:modified>
</cp:coreProperties>
</file>